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ZAVRŠNI RAČUN 2023" sheetId="1" r:id="rId1"/>
  </sheets>
  <definedNames/>
  <calcPr fullCalcOnLoad="1"/>
</workbook>
</file>

<file path=xl/sharedStrings.xml><?xml version="1.0" encoding="utf-8"?>
<sst xmlns="http://schemas.openxmlformats.org/spreadsheetml/2006/main" count="122" uniqueCount="118">
  <si>
    <t>Ukupno prihodi za financiranje rashoda poslovanja</t>
  </si>
  <si>
    <t>kamate na depozite po viđenju</t>
  </si>
  <si>
    <t>Rashodi poslovanja</t>
  </si>
  <si>
    <t>rashodi za zaposlene (plaće, nagrade i ostale naknade po TKU)</t>
  </si>
  <si>
    <t>energija</t>
  </si>
  <si>
    <t>sitan inventar</t>
  </si>
  <si>
    <t>telefonske, internet i poštanske usluge</t>
  </si>
  <si>
    <t>usluge tekućeg i investicijskog održavanja postrojenja i opreme</t>
  </si>
  <si>
    <t>komunalne usluge</t>
  </si>
  <si>
    <t>računalne usluge - održavanje računala i računalnih programa</t>
  </si>
  <si>
    <t>reprezentacija</t>
  </si>
  <si>
    <t>članarine</t>
  </si>
  <si>
    <t>Rashodi za nabavu nefinancijske imovine</t>
  </si>
  <si>
    <t>uredska oprema i namještaj</t>
  </si>
  <si>
    <t>knjige u knjižnici</t>
  </si>
  <si>
    <t>UTVRĐIVANJE I RASPODJELA REZULTATA POSLOVANJA</t>
  </si>
  <si>
    <t>Ukupno prihodi poslovanja</t>
  </si>
  <si>
    <t>UKUPNO PRIHODI POSLOVANJA</t>
  </si>
  <si>
    <t>UKUPNO RASHODI POSLOVANJA</t>
  </si>
  <si>
    <t>VIŠAK PRIHODA POSLOVANJA</t>
  </si>
  <si>
    <t>Korekcija za prihode za nabavu nefinancijske imovine</t>
  </si>
  <si>
    <t>MANJAK PRIHODA OD NEFINANCIJSKE IMOVINE</t>
  </si>
  <si>
    <t xml:space="preserve">zdrav.i veterin.usluge </t>
  </si>
  <si>
    <t>kapitalne donacije</t>
  </si>
  <si>
    <t>ostali nespomenuti prihodi - za osiguranje uč.,šk.kuh.,šk.ekskurzije</t>
  </si>
  <si>
    <t>tekuće donacije</t>
  </si>
  <si>
    <t>OSNOVNA ŠKOLA NIKOLE ANDRIĆA VUKOVAR</t>
  </si>
  <si>
    <t>IZVJEŠĆE O ZAVRŠNOM RAČUNU ZA ŠKOLSKI ODBOR</t>
  </si>
  <si>
    <t>prihodi od pruženih usluga</t>
  </si>
  <si>
    <t>naknada za prijevoz na posao  i s posla</t>
  </si>
  <si>
    <t>Vink-ploč,ljep,met,lop,rukav,pjena,valj,stir,set za lakir.</t>
  </si>
  <si>
    <t>usl.tel,mobit.,faxa,inter.,pošt.usl.,pisma povr.dokum</t>
  </si>
  <si>
    <t>savjetovanja i simpoziji- kotizacije za seminar</t>
  </si>
  <si>
    <t>stručno usavšavanje zaposlenika</t>
  </si>
  <si>
    <t>službena putovanja</t>
  </si>
  <si>
    <t>uredski materijal i ostali materijalni rashodi</t>
  </si>
  <si>
    <t>materijal i sirovine</t>
  </si>
  <si>
    <t>materijal i dijelovi za tekuće i investicijsko održavanje</t>
  </si>
  <si>
    <t>službena, radna i zaštitna odjeća i obuća</t>
  </si>
  <si>
    <t>bankarske usluge i usluge platnog prometa</t>
  </si>
  <si>
    <t>prihodi za financiranje rashoda poslovanja</t>
  </si>
  <si>
    <t>tekuće pomoći prorač.korisnicima iz proračuna koji im nije nadležan</t>
  </si>
  <si>
    <t>dnevnice,nak.za smj.prijevoz-bus,vl,auto</t>
  </si>
  <si>
    <t>loko vožnja</t>
  </si>
  <si>
    <t>grafičke i tiskarske usluge, usluge kopiranja, uvezivanja i slično</t>
  </si>
  <si>
    <t>premije osiguranja (imovine)</t>
  </si>
  <si>
    <t>pristojbe i naknade</t>
  </si>
  <si>
    <t>ostali nespomenuti rashodi poslovanja(natjecanje,prijevoz učen. po prog….)</t>
  </si>
  <si>
    <t>javnob. pristojba i nakn. za nezapošlj.e osoba s invalid.</t>
  </si>
  <si>
    <t>plaća+prijevoz+nakn. za nezap. Os. s invalid.</t>
  </si>
  <si>
    <t>školsk.kuhinj.,dnevnice učit., ref.štete</t>
  </si>
  <si>
    <t>prihodi od prodaje proizvoda i robe</t>
  </si>
  <si>
    <t>prih.od Unija pap.,od učenič. zadruge</t>
  </si>
  <si>
    <t>najam dvorane</t>
  </si>
  <si>
    <t>donacije -knjige; računala</t>
  </si>
  <si>
    <t>materij.troš; prih. po tabl. za el.energ,lož ulje; popravke;sistem.pregl.</t>
  </si>
  <si>
    <t>plaće, dopr,jubil.,dar djeci,regr.,pom.u sl.smrti,ment.,pl.asist,pripr.</t>
  </si>
  <si>
    <t>prijevoz</t>
  </si>
  <si>
    <t>ur.mat,ton.,ped.dok,liter,čas,glas,knj,priruč,ham,sr.za čišć.održ,</t>
  </si>
  <si>
    <t>nam.za šk.kuh.i ost.                            hig.potr.kem.ost.mat,kalo,ras</t>
  </si>
  <si>
    <t>el.energija, lož ulje, benz.za travokos. i plin</t>
  </si>
  <si>
    <t>Mistral popravci sistema grijanja</t>
  </si>
  <si>
    <t>voda,smeće,der.dez,dimn.usl,mjer.oneč.tvar.dim plin.slivne vode</t>
  </si>
  <si>
    <t>rač.usl-Rabra-mj.održ. progr.računov., Leprinka-održ.tajn.programa</t>
  </si>
  <si>
    <t>najam kopirnog aparata, prijevoz uč,. izrada fotografija….</t>
  </si>
  <si>
    <t>Hypo bank, Addiko bank, Fina- e-certifikat</t>
  </si>
  <si>
    <t>kapitalne pomoći prorač.korisnicima iz proračuna koji im nije nadležan</t>
  </si>
  <si>
    <t>za knjige</t>
  </si>
  <si>
    <t>intelektualne i osobne usluge</t>
  </si>
  <si>
    <t>natec, osig.učen,vijen,cvij,ospos.zaposl.enika,eskur</t>
  </si>
  <si>
    <t>Hr.ped.knjiž.zbor,Hr.udr.ravn,Hr.zaj.OŠ,</t>
  </si>
  <si>
    <t>Program voća i mlijka u školama</t>
  </si>
  <si>
    <t>donac.;Proni centra, Jadran.osiguranje, SHU…</t>
  </si>
  <si>
    <t>zakupnine i najamnine</t>
  </si>
  <si>
    <t>naknada troškova osobama izvan radnog odnosa</t>
  </si>
  <si>
    <t>prijevoz učenika na natjecanje, dnevnice učenicima za natjecanje</t>
  </si>
  <si>
    <t>tekuće pomoći izvanproračunskim korisnicima</t>
  </si>
  <si>
    <t>Ostale potpore unutar opće države</t>
  </si>
  <si>
    <t>Tekuće pomoći- HZZO</t>
  </si>
  <si>
    <t>Naknada građanima i kućanstvima u naravi</t>
  </si>
  <si>
    <t>Ostali instrumenti, uređaji i strojevi</t>
  </si>
  <si>
    <t>mikrofoni, zvučnici, web cam</t>
  </si>
  <si>
    <t>najam kombija- odl.uč. Na natjecanje</t>
  </si>
  <si>
    <t>dan škole, završetak školsk.god....</t>
  </si>
  <si>
    <t>kupnja radnih bilježnica</t>
  </si>
  <si>
    <t>kupljene knjige za knjižnicu, dar, udžbenici za učenike</t>
  </si>
  <si>
    <t>Višak sredstava je namjenjen za buduća razdoblja, unaprijed plaćeni prihodi, za realizaciju rada, za pomoć kod obnove škole, te za bolje uvjete rada škole</t>
  </si>
  <si>
    <t>Usluge promidžbe i informiranja</t>
  </si>
  <si>
    <t>Naknade građanima i kućanstvima u novcu</t>
  </si>
  <si>
    <t>zatezne kamate za poreze</t>
  </si>
  <si>
    <t>troškovi sudskih postupaka</t>
  </si>
  <si>
    <t>obav.i prev. sist.i zdrav.preg.,mikr pr,otis ploč+ covid-testiranje</t>
  </si>
  <si>
    <t>Predsjednik Školskog odbora</t>
  </si>
  <si>
    <t>ostala oprema za održavanje i zaštitu</t>
  </si>
  <si>
    <t>prihodi za financiranje rashoda za nabavu nefinancijske imovine</t>
  </si>
  <si>
    <t>ugradnja sustava alarma i nabava i ugradnja ograde</t>
  </si>
  <si>
    <t>Klasa:</t>
  </si>
  <si>
    <t>Urbroj:</t>
  </si>
  <si>
    <t>sportski i rekreacijski tereni</t>
  </si>
  <si>
    <t>sportsko školsko igralište</t>
  </si>
  <si>
    <t xml:space="preserve">             za razdoblje od 01.01.2023.-31.12.2023.</t>
  </si>
  <si>
    <t>2196-1-4-24-1</t>
  </si>
  <si>
    <t>Tekuće pomoći temeljem prijenosa  EU sredstava</t>
  </si>
  <si>
    <t>Poslovni objekti</t>
  </si>
  <si>
    <t>Uređaji, strojevi i oprema za ostale namjene</t>
  </si>
  <si>
    <t>Ukupno prihodi za financiranje rashoda poslovanja za 2023.g</t>
  </si>
  <si>
    <t>Preneseni višak prihoda poslovanja iz 2022.</t>
  </si>
  <si>
    <t>Prihodi za nabavu nefinancijske imovine ( korekcija rezultata)</t>
  </si>
  <si>
    <t>Preneseni manjak prihoda nefinancijske imovine iz 2022.</t>
  </si>
  <si>
    <t>UKUPNO VIŠAK - na dan 31.12.2023.</t>
  </si>
  <si>
    <t>400-04/24-01/01</t>
  </si>
  <si>
    <t>VUKOVAR 08.02.2023.</t>
  </si>
  <si>
    <t>FINANCIJSKI IZVJEŠTAJ ZA PRORAČUNSKU GODINU 2023.</t>
  </si>
  <si>
    <t>OSTVARENO KROZ PROJEKTE I DONACIJE OŠ NIKOLE ANDRIĆA U 2023. GODINI</t>
  </si>
  <si>
    <t>projektna dokumentaciju za vanjsko uređenje škole i parkirališta, postavljanje rubnjaka</t>
  </si>
  <si>
    <t>nabava zamrzivača i perilice posuđa, namještaja</t>
  </si>
  <si>
    <t>Grad Vukovar financira postavljanje gumene športske špric podloge, nabava zamrzivača i perilice posuđa, vrtnog namještaja, podne ploče na terasi i u stakleniku škole</t>
  </si>
  <si>
    <t>vezano za presude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</si>
</sst>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\ &quot;kn&quot;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" fontId="1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64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64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4" fontId="46" fillId="0" borderId="19" xfId="0" applyNumberFormat="1" applyFont="1" applyFill="1" applyBorder="1" applyAlignment="1" applyProtection="1">
      <alignment horizontal="right" vertical="top" shrinkToFit="1"/>
      <protection locked="0"/>
    </xf>
    <xf numFmtId="49" fontId="47" fillId="0" borderId="19" xfId="0" applyNumberFormat="1" applyFont="1" applyFill="1" applyBorder="1" applyAlignment="1" applyProtection="1">
      <alignment horizontal="left" vertical="center" wrapText="1"/>
      <protection/>
    </xf>
    <xf numFmtId="4" fontId="48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48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9" fontId="47" fillId="0" borderId="19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64" fontId="4" fillId="0" borderId="14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164" fontId="4" fillId="0" borderId="2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6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7">
      <selection activeCell="L12" sqref="L12"/>
    </sheetView>
  </sheetViews>
  <sheetFormatPr defaultColWidth="9.140625" defaultRowHeight="12.75"/>
  <cols>
    <col min="1" max="1" width="5.140625" style="32" customWidth="1"/>
    <col min="2" max="2" width="12.7109375" style="13" customWidth="1"/>
    <col min="3" max="3" width="7.00390625" style="13" customWidth="1"/>
    <col min="4" max="4" width="62.421875" style="0" customWidth="1"/>
    <col min="6" max="6" width="7.7109375" style="0" customWidth="1"/>
    <col min="8" max="8" width="8.8515625" style="0" customWidth="1"/>
  </cols>
  <sheetData>
    <row r="1" spans="1:3" ht="12.75">
      <c r="A1" s="15" t="s">
        <v>26</v>
      </c>
      <c r="B1" s="15"/>
      <c r="C1" s="16"/>
    </row>
    <row r="2" spans="1:4" s="32" customFormat="1" ht="12.75">
      <c r="A2" s="40" t="s">
        <v>96</v>
      </c>
      <c r="B2" s="41" t="s">
        <v>110</v>
      </c>
      <c r="C2" s="41"/>
      <c r="D2" s="37"/>
    </row>
    <row r="3" spans="1:4" s="32" customFormat="1" ht="12.75">
      <c r="A3" s="40" t="s">
        <v>97</v>
      </c>
      <c r="B3" s="41" t="s">
        <v>101</v>
      </c>
      <c r="C3" s="41"/>
      <c r="D3" s="37"/>
    </row>
    <row r="4" spans="1:3" ht="12.75">
      <c r="A4" s="37" t="s">
        <v>111</v>
      </c>
      <c r="B4" s="37"/>
      <c r="C4" s="37"/>
    </row>
    <row r="5" spans="2:4" ht="12.75">
      <c r="B5" s="17"/>
      <c r="C5" s="18" t="s">
        <v>27</v>
      </c>
      <c r="D5" s="19"/>
    </row>
    <row r="6" spans="2:4" ht="12.75">
      <c r="B6" s="17"/>
      <c r="C6" s="18" t="s">
        <v>100</v>
      </c>
      <c r="D6" s="19"/>
    </row>
    <row r="7" ht="9.75" customHeight="1"/>
    <row r="8" spans="2:9" ht="15.75">
      <c r="B8" s="74" t="s">
        <v>112</v>
      </c>
      <c r="C8" s="74"/>
      <c r="D8" s="74"/>
      <c r="E8" s="74"/>
      <c r="F8" s="1"/>
      <c r="G8" s="1"/>
      <c r="H8" s="1"/>
      <c r="I8" s="2"/>
    </row>
    <row r="9" ht="10.5" customHeight="1"/>
    <row r="10" spans="1:9" ht="12.75">
      <c r="A10" s="12">
        <v>6</v>
      </c>
      <c r="B10" s="62">
        <f>SUM(B11:B22)</f>
        <v>1207868.69</v>
      </c>
      <c r="C10" s="3"/>
      <c r="D10" s="53" t="s">
        <v>0</v>
      </c>
      <c r="E10" s="56"/>
      <c r="F10" s="36"/>
      <c r="G10" s="35"/>
      <c r="H10" s="35"/>
      <c r="I10" s="35"/>
    </row>
    <row r="11" spans="1:9" ht="12.75">
      <c r="A11" s="23">
        <v>6341</v>
      </c>
      <c r="B11" s="63">
        <v>0</v>
      </c>
      <c r="C11" s="3"/>
      <c r="D11" s="54" t="s">
        <v>77</v>
      </c>
      <c r="E11" s="57" t="s">
        <v>78</v>
      </c>
      <c r="F11" s="36"/>
      <c r="G11" s="35"/>
      <c r="H11" s="35"/>
      <c r="I11" s="35"/>
    </row>
    <row r="12" spans="1:10" ht="12.75">
      <c r="A12" s="26">
        <v>6361</v>
      </c>
      <c r="B12" s="69">
        <v>958851.05</v>
      </c>
      <c r="C12" s="5"/>
      <c r="D12" s="55" t="s">
        <v>41</v>
      </c>
      <c r="E12" s="56" t="s">
        <v>49</v>
      </c>
      <c r="F12" s="36"/>
      <c r="G12" s="35"/>
      <c r="H12" s="35"/>
      <c r="I12" s="35"/>
      <c r="J12" s="43"/>
    </row>
    <row r="13" spans="1:10" ht="12.75">
      <c r="A13" s="26">
        <v>6362</v>
      </c>
      <c r="B13" s="63">
        <v>13214.48</v>
      </c>
      <c r="C13" s="5"/>
      <c r="D13" s="6" t="s">
        <v>66</v>
      </c>
      <c r="E13" s="35" t="s">
        <v>67</v>
      </c>
      <c r="F13" s="36"/>
      <c r="G13" s="35"/>
      <c r="H13" s="35"/>
      <c r="I13" s="35"/>
      <c r="J13" s="43"/>
    </row>
    <row r="14" spans="1:10" ht="12.75">
      <c r="A14" s="26">
        <v>6381</v>
      </c>
      <c r="B14" s="69">
        <v>4338.21</v>
      </c>
      <c r="C14" s="5"/>
      <c r="D14" s="68" t="s">
        <v>102</v>
      </c>
      <c r="E14" s="35" t="s">
        <v>71</v>
      </c>
      <c r="F14" s="36"/>
      <c r="G14" s="35"/>
      <c r="H14" s="35"/>
      <c r="I14" s="35"/>
      <c r="J14" s="43"/>
    </row>
    <row r="15" spans="1:10" ht="12.75">
      <c r="A15" s="26">
        <v>6413</v>
      </c>
      <c r="B15" s="63">
        <v>6.63</v>
      </c>
      <c r="C15" s="5"/>
      <c r="D15" s="6" t="s">
        <v>1</v>
      </c>
      <c r="E15" s="35"/>
      <c r="F15" s="36"/>
      <c r="G15" s="35"/>
      <c r="H15" s="35"/>
      <c r="I15" s="35"/>
      <c r="J15" s="43"/>
    </row>
    <row r="16" spans="1:10" ht="12.75">
      <c r="A16" s="26">
        <v>6526</v>
      </c>
      <c r="B16" s="63">
        <v>6340.38</v>
      </c>
      <c r="C16" s="5"/>
      <c r="D16" s="23" t="s">
        <v>24</v>
      </c>
      <c r="E16" s="35" t="s">
        <v>50</v>
      </c>
      <c r="F16" s="35"/>
      <c r="G16" s="35"/>
      <c r="H16" s="35"/>
      <c r="I16" s="35"/>
      <c r="J16" s="43"/>
    </row>
    <row r="17" spans="1:10" ht="12.75">
      <c r="A17" s="26">
        <v>6614</v>
      </c>
      <c r="B17" s="63">
        <v>642.9</v>
      </c>
      <c r="C17" s="27"/>
      <c r="D17" s="8" t="s">
        <v>51</v>
      </c>
      <c r="E17" s="24" t="s">
        <v>52</v>
      </c>
      <c r="F17" s="25"/>
      <c r="G17" s="25"/>
      <c r="H17" s="21"/>
      <c r="I17" s="21"/>
      <c r="J17" s="43"/>
    </row>
    <row r="18" spans="1:10" ht="12.75">
      <c r="A18" s="26">
        <v>6615</v>
      </c>
      <c r="B18" s="63">
        <v>1280.83</v>
      </c>
      <c r="C18" s="27"/>
      <c r="D18" s="8" t="s">
        <v>28</v>
      </c>
      <c r="E18" s="24" t="s">
        <v>53</v>
      </c>
      <c r="F18" s="25"/>
      <c r="G18" s="25"/>
      <c r="H18" s="21"/>
      <c r="I18" s="21"/>
      <c r="J18" s="43"/>
    </row>
    <row r="19" spans="1:10" ht="12.75">
      <c r="A19" s="26">
        <v>6631</v>
      </c>
      <c r="B19" s="69">
        <v>2017.19</v>
      </c>
      <c r="C19" s="27"/>
      <c r="D19" s="14" t="s">
        <v>25</v>
      </c>
      <c r="E19" s="24" t="s">
        <v>72</v>
      </c>
      <c r="F19" s="25"/>
      <c r="G19" s="25"/>
      <c r="H19" s="21"/>
      <c r="I19" s="21"/>
      <c r="J19" s="43"/>
    </row>
    <row r="20" spans="1:10" ht="12.75">
      <c r="A20" s="26">
        <v>6632</v>
      </c>
      <c r="B20" s="69">
        <v>3100.91</v>
      </c>
      <c r="C20" s="27"/>
      <c r="D20" s="14" t="s">
        <v>23</v>
      </c>
      <c r="E20" s="24" t="s">
        <v>54</v>
      </c>
      <c r="F20" s="25"/>
      <c r="G20" s="25"/>
      <c r="H20" s="21"/>
      <c r="I20" s="21"/>
      <c r="J20" s="43"/>
    </row>
    <row r="21" spans="1:10" ht="12.75">
      <c r="A21" s="26">
        <v>6711</v>
      </c>
      <c r="B21" s="69">
        <v>136638.27</v>
      </c>
      <c r="C21" s="5"/>
      <c r="D21" s="6" t="s">
        <v>40</v>
      </c>
      <c r="E21" s="25" t="s">
        <v>55</v>
      </c>
      <c r="F21" s="25"/>
      <c r="G21" s="25"/>
      <c r="H21" s="25"/>
      <c r="I21" s="25"/>
      <c r="J21" s="43"/>
    </row>
    <row r="22" spans="1:10" ht="12.75" customHeight="1">
      <c r="A22" s="26">
        <v>6712</v>
      </c>
      <c r="B22" s="69">
        <v>81437.84</v>
      </c>
      <c r="C22" s="5"/>
      <c r="D22" s="6" t="s">
        <v>94</v>
      </c>
      <c r="E22" s="44" t="s">
        <v>95</v>
      </c>
      <c r="F22" s="25"/>
      <c r="G22" s="25"/>
      <c r="H22" s="25"/>
      <c r="I22" s="25"/>
      <c r="J22" s="43"/>
    </row>
    <row r="23" spans="1:10" ht="12.75" customHeight="1">
      <c r="A23" s="26"/>
      <c r="B23" s="64"/>
      <c r="C23" s="5"/>
      <c r="D23" s="6"/>
      <c r="E23" s="44"/>
      <c r="F23" s="25"/>
      <c r="G23" s="25"/>
      <c r="H23" s="25"/>
      <c r="I23" s="25"/>
      <c r="J23" s="43"/>
    </row>
    <row r="24" spans="1:10" ht="12.75">
      <c r="A24" s="12">
        <v>3</v>
      </c>
      <c r="B24" s="62">
        <f>SUM(B25:B57)</f>
        <v>1101122.21</v>
      </c>
      <c r="C24" s="3"/>
      <c r="D24" s="4" t="s">
        <v>2</v>
      </c>
      <c r="E24" s="21"/>
      <c r="F24" s="25"/>
      <c r="G24" s="25"/>
      <c r="H24" s="25"/>
      <c r="I24" s="21"/>
      <c r="J24" s="43"/>
    </row>
    <row r="25" spans="1:10" ht="12.75">
      <c r="A25" s="26">
        <v>31</v>
      </c>
      <c r="B25" s="65">
        <v>943679.81</v>
      </c>
      <c r="C25" s="5"/>
      <c r="D25" s="6" t="s">
        <v>3</v>
      </c>
      <c r="E25" s="25" t="s">
        <v>56</v>
      </c>
      <c r="F25" s="25"/>
      <c r="G25" s="25"/>
      <c r="H25" s="25"/>
      <c r="I25" s="25"/>
      <c r="J25" s="43"/>
    </row>
    <row r="26" spans="1:10" ht="12.75">
      <c r="A26" s="26">
        <v>3211</v>
      </c>
      <c r="B26" s="70">
        <v>5189.15</v>
      </c>
      <c r="C26" s="5"/>
      <c r="D26" s="8" t="s">
        <v>34</v>
      </c>
      <c r="E26" s="25" t="s">
        <v>42</v>
      </c>
      <c r="F26" s="25"/>
      <c r="G26" s="24"/>
      <c r="H26" s="25"/>
      <c r="I26" s="25"/>
      <c r="J26" s="43"/>
    </row>
    <row r="27" spans="1:10" ht="12.75">
      <c r="A27" s="26">
        <v>3212</v>
      </c>
      <c r="B27" s="70">
        <v>24656.66</v>
      </c>
      <c r="C27" s="5"/>
      <c r="D27" s="6" t="s">
        <v>29</v>
      </c>
      <c r="E27" s="25" t="s">
        <v>57</v>
      </c>
      <c r="F27" s="25"/>
      <c r="G27" s="25"/>
      <c r="H27" s="25"/>
      <c r="I27" s="35"/>
      <c r="J27" s="43"/>
    </row>
    <row r="28" spans="1:10" ht="12.75">
      <c r="A28" s="26">
        <v>3213</v>
      </c>
      <c r="B28" s="70">
        <v>1171.25</v>
      </c>
      <c r="C28" s="5"/>
      <c r="D28" s="8" t="s">
        <v>33</v>
      </c>
      <c r="E28" s="25" t="s">
        <v>32</v>
      </c>
      <c r="F28" s="25"/>
      <c r="G28" s="25"/>
      <c r="H28" s="25"/>
      <c r="I28" s="35"/>
      <c r="J28" s="43"/>
    </row>
    <row r="29" spans="1:10" ht="12.75">
      <c r="A29" s="26">
        <v>3214</v>
      </c>
      <c r="B29" s="70">
        <v>97.6</v>
      </c>
      <c r="C29" s="5"/>
      <c r="D29" s="8" t="s">
        <v>43</v>
      </c>
      <c r="E29" s="25"/>
      <c r="F29" s="25"/>
      <c r="G29" s="25"/>
      <c r="H29" s="25"/>
      <c r="I29" s="35"/>
      <c r="J29" s="43"/>
    </row>
    <row r="30" spans="1:10" ht="12.75">
      <c r="A30" s="26">
        <v>3221</v>
      </c>
      <c r="B30" s="70">
        <v>10408.84</v>
      </c>
      <c r="C30" s="5"/>
      <c r="D30" s="8" t="s">
        <v>35</v>
      </c>
      <c r="E30" s="25" t="s">
        <v>58</v>
      </c>
      <c r="F30" s="25"/>
      <c r="G30" s="25"/>
      <c r="H30" s="25"/>
      <c r="I30" s="35"/>
      <c r="J30" s="43"/>
    </row>
    <row r="31" spans="1:10" ht="12.75">
      <c r="A31" s="26">
        <v>3222</v>
      </c>
      <c r="B31" s="70">
        <v>42262.36</v>
      </c>
      <c r="C31" s="5"/>
      <c r="D31" s="8" t="s">
        <v>36</v>
      </c>
      <c r="E31" s="25" t="s">
        <v>59</v>
      </c>
      <c r="F31" s="25"/>
      <c r="G31" s="25"/>
      <c r="H31" s="21"/>
      <c r="I31" s="35"/>
      <c r="J31" s="43"/>
    </row>
    <row r="32" spans="1:10" ht="12.75">
      <c r="A32" s="26">
        <v>3223</v>
      </c>
      <c r="B32" s="70">
        <v>25819.92</v>
      </c>
      <c r="C32" s="5"/>
      <c r="D32" s="6" t="s">
        <v>4</v>
      </c>
      <c r="E32" s="25" t="s">
        <v>60</v>
      </c>
      <c r="F32" s="25"/>
      <c r="G32" s="24"/>
      <c r="H32" s="25"/>
      <c r="I32" s="25"/>
      <c r="J32" s="43"/>
    </row>
    <row r="33" spans="1:10" ht="12.75">
      <c r="A33" s="26">
        <v>3224</v>
      </c>
      <c r="B33" s="70">
        <v>1334.39</v>
      </c>
      <c r="C33" s="5"/>
      <c r="D33" s="8" t="s">
        <v>37</v>
      </c>
      <c r="E33" s="25" t="s">
        <v>30</v>
      </c>
      <c r="F33" s="25"/>
      <c r="G33" s="24"/>
      <c r="H33" s="25"/>
      <c r="I33" s="25"/>
      <c r="J33" s="43"/>
    </row>
    <row r="34" spans="1:10" ht="12.75">
      <c r="A34" s="26">
        <v>3225</v>
      </c>
      <c r="B34" s="71">
        <v>0</v>
      </c>
      <c r="C34" s="5"/>
      <c r="D34" s="6" t="s">
        <v>5</v>
      </c>
      <c r="E34" s="25" t="s">
        <v>81</v>
      </c>
      <c r="F34" s="25"/>
      <c r="G34" s="24"/>
      <c r="H34" s="25"/>
      <c r="I34" s="25"/>
      <c r="J34" s="43"/>
    </row>
    <row r="35" spans="1:10" ht="12.75">
      <c r="A35" s="26">
        <v>3227</v>
      </c>
      <c r="B35" s="71">
        <v>0</v>
      </c>
      <c r="C35" s="5"/>
      <c r="D35" s="8" t="s">
        <v>38</v>
      </c>
      <c r="E35" s="25"/>
      <c r="F35" s="25"/>
      <c r="G35" s="24"/>
      <c r="H35" s="25"/>
      <c r="I35" s="25"/>
      <c r="J35" s="43"/>
    </row>
    <row r="36" spans="1:10" ht="12.75">
      <c r="A36" s="26">
        <v>3231</v>
      </c>
      <c r="B36" s="70">
        <v>2985.63</v>
      </c>
      <c r="C36" s="5"/>
      <c r="D36" s="6" t="s">
        <v>6</v>
      </c>
      <c r="E36" s="25" t="s">
        <v>31</v>
      </c>
      <c r="F36" s="25"/>
      <c r="G36" s="24"/>
      <c r="H36" s="25"/>
      <c r="I36" s="25"/>
      <c r="J36" s="43"/>
    </row>
    <row r="37" spans="1:10" ht="12.75">
      <c r="A37" s="26"/>
      <c r="B37" s="70"/>
      <c r="C37" s="5"/>
      <c r="D37" s="6"/>
      <c r="E37" s="25"/>
      <c r="F37" s="25"/>
      <c r="G37" s="24"/>
      <c r="H37" s="25"/>
      <c r="I37" s="25"/>
      <c r="J37" s="43"/>
    </row>
    <row r="38" spans="1:10" ht="12.75">
      <c r="A38" s="26">
        <v>3232</v>
      </c>
      <c r="B38" s="70">
        <v>7822.04</v>
      </c>
      <c r="C38" s="5"/>
      <c r="D38" s="6" t="s">
        <v>7</v>
      </c>
      <c r="E38" s="25" t="s">
        <v>61</v>
      </c>
      <c r="F38" s="25"/>
      <c r="G38" s="24"/>
      <c r="H38" s="25"/>
      <c r="I38" s="25"/>
      <c r="J38" s="43"/>
    </row>
    <row r="39" spans="1:10" ht="12.75">
      <c r="A39" s="26">
        <v>3233</v>
      </c>
      <c r="B39" s="70">
        <v>124.42</v>
      </c>
      <c r="C39" s="5"/>
      <c r="D39" s="6" t="s">
        <v>87</v>
      </c>
      <c r="E39" s="25"/>
      <c r="F39" s="25"/>
      <c r="G39" s="24"/>
      <c r="H39" s="25"/>
      <c r="I39" s="25"/>
      <c r="J39" s="43"/>
    </row>
    <row r="40" spans="1:10" ht="12.75">
      <c r="A40" s="26">
        <v>3234</v>
      </c>
      <c r="B40" s="70">
        <v>1807.12</v>
      </c>
      <c r="C40" s="5"/>
      <c r="D40" s="6" t="s">
        <v>8</v>
      </c>
      <c r="E40" s="25" t="s">
        <v>62</v>
      </c>
      <c r="F40" s="25"/>
      <c r="G40" s="24"/>
      <c r="H40" s="25"/>
      <c r="I40" s="25"/>
      <c r="J40" s="43"/>
    </row>
    <row r="41" spans="1:10" ht="12.75">
      <c r="A41" s="26">
        <v>3235</v>
      </c>
      <c r="B41" s="71">
        <v>0</v>
      </c>
      <c r="C41" s="5"/>
      <c r="D41" s="6" t="s">
        <v>73</v>
      </c>
      <c r="E41" s="25" t="s">
        <v>82</v>
      </c>
      <c r="F41" s="25"/>
      <c r="G41" s="24"/>
      <c r="H41" s="25"/>
      <c r="I41" s="25"/>
      <c r="J41" s="43"/>
    </row>
    <row r="42" spans="1:10" ht="12.75">
      <c r="A42" s="26">
        <v>3236</v>
      </c>
      <c r="B42" s="70">
        <v>3071.96</v>
      </c>
      <c r="C42" s="5"/>
      <c r="D42" s="6" t="s">
        <v>22</v>
      </c>
      <c r="E42" s="25" t="s">
        <v>91</v>
      </c>
      <c r="F42" s="25"/>
      <c r="G42" s="24"/>
      <c r="H42" s="25"/>
      <c r="I42" s="25"/>
      <c r="J42" s="43"/>
    </row>
    <row r="43" spans="1:10" ht="12.75">
      <c r="A43" s="26">
        <v>3237</v>
      </c>
      <c r="B43" s="70">
        <v>2221.35</v>
      </c>
      <c r="C43" s="5"/>
      <c r="D43" s="6" t="s">
        <v>68</v>
      </c>
      <c r="E43" s="25"/>
      <c r="F43" s="25"/>
      <c r="G43" s="24"/>
      <c r="H43" s="25"/>
      <c r="I43" s="25"/>
      <c r="J43" s="43"/>
    </row>
    <row r="44" spans="1:10" ht="12.75">
      <c r="A44" s="26">
        <v>3238</v>
      </c>
      <c r="B44" s="70">
        <v>1347.74</v>
      </c>
      <c r="C44" s="5"/>
      <c r="D44" s="6" t="s">
        <v>9</v>
      </c>
      <c r="E44" s="25" t="s">
        <v>63</v>
      </c>
      <c r="F44" s="25"/>
      <c r="G44" s="24"/>
      <c r="H44" s="25"/>
      <c r="I44" s="25"/>
      <c r="J44" s="43"/>
    </row>
    <row r="45" spans="1:10" ht="12.75">
      <c r="A45" s="26">
        <v>3239</v>
      </c>
      <c r="B45" s="70">
        <v>3159.8</v>
      </c>
      <c r="C45" s="5"/>
      <c r="D45" s="6" t="s">
        <v>44</v>
      </c>
      <c r="E45" s="25" t="s">
        <v>64</v>
      </c>
      <c r="F45" s="25"/>
      <c r="G45" s="24"/>
      <c r="H45" s="25"/>
      <c r="I45" s="25"/>
      <c r="J45" s="43"/>
    </row>
    <row r="46" spans="1:10" ht="12.75">
      <c r="A46" s="26">
        <v>3241</v>
      </c>
      <c r="B46" s="72">
        <v>0</v>
      </c>
      <c r="C46" s="5"/>
      <c r="D46" s="23" t="s">
        <v>74</v>
      </c>
      <c r="E46" s="25" t="s">
        <v>75</v>
      </c>
      <c r="F46" s="25"/>
      <c r="G46" s="24"/>
      <c r="H46" s="25"/>
      <c r="I46" s="25"/>
      <c r="J46" s="43"/>
    </row>
    <row r="47" spans="1:10" ht="12.75">
      <c r="A47" s="26">
        <v>3292</v>
      </c>
      <c r="B47" s="70">
        <v>1691.18</v>
      </c>
      <c r="C47" s="5"/>
      <c r="D47" s="6" t="s">
        <v>45</v>
      </c>
      <c r="E47" s="25"/>
      <c r="F47" s="25"/>
      <c r="G47" s="24"/>
      <c r="H47" s="25"/>
      <c r="I47" s="25"/>
      <c r="J47" s="43"/>
    </row>
    <row r="48" spans="1:10" ht="12.75">
      <c r="A48" s="26">
        <v>3293</v>
      </c>
      <c r="B48" s="70">
        <v>1530.34</v>
      </c>
      <c r="C48" s="5"/>
      <c r="D48" s="6" t="s">
        <v>10</v>
      </c>
      <c r="E48" s="25" t="s">
        <v>83</v>
      </c>
      <c r="F48" s="25"/>
      <c r="G48" s="24"/>
      <c r="H48" s="25"/>
      <c r="I48" s="25"/>
      <c r="J48" s="43"/>
    </row>
    <row r="49" spans="1:10" ht="12.75">
      <c r="A49" s="26">
        <v>3294</v>
      </c>
      <c r="B49" s="70">
        <v>13.27</v>
      </c>
      <c r="C49" s="5"/>
      <c r="D49" s="6" t="s">
        <v>11</v>
      </c>
      <c r="E49" s="25" t="s">
        <v>70</v>
      </c>
      <c r="F49" s="25"/>
      <c r="G49" s="24"/>
      <c r="H49" s="25"/>
      <c r="I49" s="25"/>
      <c r="J49" s="43"/>
    </row>
    <row r="50" spans="1:10" ht="12.75">
      <c r="A50" s="26">
        <v>3295</v>
      </c>
      <c r="B50" s="70">
        <v>900.65</v>
      </c>
      <c r="C50" s="5"/>
      <c r="D50" s="8" t="s">
        <v>46</v>
      </c>
      <c r="E50" s="25" t="s">
        <v>48</v>
      </c>
      <c r="F50" s="25"/>
      <c r="G50" s="24"/>
      <c r="H50" s="25"/>
      <c r="I50" s="25"/>
      <c r="J50" s="43"/>
    </row>
    <row r="51" spans="1:10" ht="12.75">
      <c r="A51" s="26">
        <v>3296</v>
      </c>
      <c r="B51" s="70">
        <v>378.79</v>
      </c>
      <c r="C51" s="5"/>
      <c r="D51" s="8" t="s">
        <v>90</v>
      </c>
      <c r="E51" s="8" t="s">
        <v>90</v>
      </c>
      <c r="F51" s="25"/>
      <c r="G51" s="24"/>
      <c r="H51" s="25"/>
      <c r="I51" s="25"/>
      <c r="J51" s="43"/>
    </row>
    <row r="52" spans="1:10" ht="12.75">
      <c r="A52" s="26">
        <v>3299</v>
      </c>
      <c r="B52" s="70">
        <v>397.4</v>
      </c>
      <c r="C52" s="5"/>
      <c r="D52" s="6" t="s">
        <v>47</v>
      </c>
      <c r="E52" s="25" t="s">
        <v>69</v>
      </c>
      <c r="F52" s="25"/>
      <c r="G52" s="24"/>
      <c r="H52" s="25"/>
      <c r="I52" s="25"/>
      <c r="J52" s="43"/>
    </row>
    <row r="53" spans="1:10" ht="12.75">
      <c r="A53" s="26">
        <v>3431</v>
      </c>
      <c r="B53" s="71">
        <v>1296.4</v>
      </c>
      <c r="C53" s="5"/>
      <c r="D53" s="8" t="s">
        <v>39</v>
      </c>
      <c r="E53" s="25" t="s">
        <v>65</v>
      </c>
      <c r="F53" s="25"/>
      <c r="G53" s="24"/>
      <c r="H53" s="25"/>
      <c r="I53" s="25"/>
      <c r="J53" s="43"/>
    </row>
    <row r="54" spans="1:10" ht="12.75">
      <c r="A54" s="26">
        <v>3433</v>
      </c>
      <c r="B54" s="71">
        <v>735.02</v>
      </c>
      <c r="C54" s="5"/>
      <c r="D54" s="8" t="s">
        <v>89</v>
      </c>
      <c r="E54" s="25" t="s">
        <v>117</v>
      </c>
      <c r="F54" s="25"/>
      <c r="G54" s="24"/>
      <c r="H54" s="25"/>
      <c r="I54" s="25"/>
      <c r="J54" s="43"/>
    </row>
    <row r="55" spans="1:10" ht="12.75">
      <c r="A55" s="26">
        <v>3631</v>
      </c>
      <c r="B55" s="71">
        <v>0</v>
      </c>
      <c r="C55" s="5"/>
      <c r="D55" s="8" t="s">
        <v>76</v>
      </c>
      <c r="E55" s="25"/>
      <c r="F55" s="25"/>
      <c r="G55" s="24"/>
      <c r="H55" s="25"/>
      <c r="I55" s="25"/>
      <c r="J55" s="43"/>
    </row>
    <row r="56" spans="1:10" ht="12.75">
      <c r="A56" s="26">
        <v>3721</v>
      </c>
      <c r="B56" s="71">
        <v>0</v>
      </c>
      <c r="C56" s="5"/>
      <c r="D56" s="8" t="s">
        <v>88</v>
      </c>
      <c r="E56" s="25"/>
      <c r="F56" s="25"/>
      <c r="G56" s="24"/>
      <c r="H56" s="25"/>
      <c r="I56" s="25"/>
      <c r="J56" s="43"/>
    </row>
    <row r="57" spans="1:10" ht="12.75">
      <c r="A57" s="26">
        <v>3722</v>
      </c>
      <c r="B57" s="70">
        <v>17019.12</v>
      </c>
      <c r="C57" s="5"/>
      <c r="D57" s="8" t="s">
        <v>79</v>
      </c>
      <c r="E57" s="25" t="s">
        <v>84</v>
      </c>
      <c r="F57" s="25"/>
      <c r="G57" s="24"/>
      <c r="H57" s="25"/>
      <c r="I57" s="25"/>
      <c r="J57" s="43"/>
    </row>
    <row r="58" spans="1:12" ht="12.75">
      <c r="A58" s="12">
        <v>4</v>
      </c>
      <c r="B58" s="62">
        <f>SUM(B59:B65)</f>
        <v>101219.23</v>
      </c>
      <c r="C58" s="3"/>
      <c r="D58" s="4" t="s">
        <v>12</v>
      </c>
      <c r="E58" s="25"/>
      <c r="F58" s="25"/>
      <c r="G58" s="24"/>
      <c r="H58" s="25"/>
      <c r="I58" s="25"/>
      <c r="J58" s="43"/>
      <c r="K58" s="21"/>
      <c r="L58" s="21"/>
    </row>
    <row r="59" spans="1:12" ht="12.75">
      <c r="A59" s="26">
        <v>4212</v>
      </c>
      <c r="B59" s="63">
        <v>7500</v>
      </c>
      <c r="C59" s="3"/>
      <c r="D59" s="68" t="s">
        <v>103</v>
      </c>
      <c r="E59" s="25"/>
      <c r="F59" s="25"/>
      <c r="G59" s="24"/>
      <c r="H59" s="25"/>
      <c r="I59" s="25"/>
      <c r="J59" s="43"/>
      <c r="K59" s="21"/>
      <c r="L59" s="21"/>
    </row>
    <row r="60" spans="1:12" ht="12.75">
      <c r="A60" s="26">
        <v>4214</v>
      </c>
      <c r="B60" s="70">
        <v>53695.38</v>
      </c>
      <c r="C60" s="7"/>
      <c r="D60" s="8" t="s">
        <v>98</v>
      </c>
      <c r="E60" s="25" t="s">
        <v>99</v>
      </c>
      <c r="F60" s="25"/>
      <c r="G60" s="24"/>
      <c r="H60" s="25"/>
      <c r="I60" s="25"/>
      <c r="J60" s="43"/>
      <c r="K60" s="21"/>
      <c r="L60" s="21"/>
    </row>
    <row r="61" spans="1:12" ht="12.75">
      <c r="A61" s="26">
        <v>4221</v>
      </c>
      <c r="B61" s="70">
        <v>2608.78</v>
      </c>
      <c r="C61" s="7"/>
      <c r="D61" s="6" t="s">
        <v>13</v>
      </c>
      <c r="E61" s="25"/>
      <c r="F61" s="25"/>
      <c r="G61" s="24"/>
      <c r="H61" s="25"/>
      <c r="I61" s="25"/>
      <c r="J61" s="43"/>
      <c r="K61" s="20"/>
      <c r="L61" s="67"/>
    </row>
    <row r="62" spans="1:12" ht="12.75">
      <c r="A62" s="26">
        <v>4223</v>
      </c>
      <c r="B62" s="70">
        <v>4034.75</v>
      </c>
      <c r="C62" s="7"/>
      <c r="D62" s="8" t="s">
        <v>93</v>
      </c>
      <c r="E62" s="25"/>
      <c r="F62" s="25"/>
      <c r="G62" s="24"/>
      <c r="H62" s="25"/>
      <c r="I62" s="25"/>
      <c r="J62" s="43"/>
      <c r="K62" s="20"/>
      <c r="L62" s="20"/>
    </row>
    <row r="63" spans="1:12" ht="12.75">
      <c r="A63" s="26">
        <v>4225</v>
      </c>
      <c r="B63" s="70">
        <v>8098.15</v>
      </c>
      <c r="C63" s="7"/>
      <c r="D63" s="8" t="s">
        <v>80</v>
      </c>
      <c r="E63" s="25"/>
      <c r="F63" s="25"/>
      <c r="G63" s="24"/>
      <c r="H63" s="25"/>
      <c r="I63" s="25"/>
      <c r="J63" s="43"/>
      <c r="K63" s="20"/>
      <c r="L63" s="20"/>
    </row>
    <row r="64" spans="1:12" ht="12.75">
      <c r="A64" s="26">
        <v>4227</v>
      </c>
      <c r="B64" s="70">
        <v>10970.7</v>
      </c>
      <c r="C64" s="7"/>
      <c r="D64" s="73" t="s">
        <v>104</v>
      </c>
      <c r="E64" s="25" t="s">
        <v>115</v>
      </c>
      <c r="F64" s="25"/>
      <c r="G64" s="24"/>
      <c r="H64" s="25"/>
      <c r="I64" s="25"/>
      <c r="J64" s="43"/>
      <c r="K64" s="20"/>
      <c r="L64" s="20"/>
    </row>
    <row r="65" spans="1:12" ht="12.75" customHeight="1">
      <c r="A65" s="26">
        <v>4241</v>
      </c>
      <c r="B65" s="70">
        <v>14311.47</v>
      </c>
      <c r="C65" s="5"/>
      <c r="D65" s="6" t="s">
        <v>14</v>
      </c>
      <c r="E65" s="25" t="s">
        <v>85</v>
      </c>
      <c r="F65" s="25"/>
      <c r="G65" s="24"/>
      <c r="H65" s="25"/>
      <c r="I65" s="25"/>
      <c r="J65" s="43"/>
      <c r="K65" s="20"/>
      <c r="L65" s="20"/>
    </row>
    <row r="66" spans="1:12" ht="6.75" customHeight="1">
      <c r="A66" s="33"/>
      <c r="B66" s="9"/>
      <c r="C66" s="9"/>
      <c r="D66" s="10"/>
      <c r="E66" s="25"/>
      <c r="F66" s="25"/>
      <c r="G66" s="24"/>
      <c r="H66" s="25"/>
      <c r="I66" s="25"/>
      <c r="J66" s="43"/>
      <c r="K66" s="22"/>
      <c r="L66" s="22"/>
    </row>
    <row r="67" spans="1:10" ht="12.75">
      <c r="A67" s="33"/>
      <c r="B67" s="9"/>
      <c r="C67" s="9"/>
      <c r="D67" s="10"/>
      <c r="E67" s="45"/>
      <c r="F67" s="45"/>
      <c r="G67" s="24"/>
      <c r="H67" s="25"/>
      <c r="I67" s="25"/>
      <c r="J67" s="43"/>
    </row>
    <row r="68" spans="1:10" ht="13.5" customHeight="1">
      <c r="A68" s="33"/>
      <c r="B68" s="75" t="s">
        <v>15</v>
      </c>
      <c r="C68" s="75"/>
      <c r="D68" s="75"/>
      <c r="E68" s="35"/>
      <c r="F68" s="35"/>
      <c r="G68" s="35"/>
      <c r="H68" s="35"/>
      <c r="I68" s="35"/>
      <c r="J68" s="43"/>
    </row>
    <row r="69" spans="1:10" ht="6" customHeight="1">
      <c r="A69" s="33"/>
      <c r="E69" s="35"/>
      <c r="F69" s="35"/>
      <c r="G69" s="35"/>
      <c r="H69" s="35"/>
      <c r="I69" s="35"/>
      <c r="J69" s="43"/>
    </row>
    <row r="70" spans="1:10" ht="12.75">
      <c r="A70" s="33"/>
      <c r="E70" s="35"/>
      <c r="F70" s="35"/>
      <c r="G70" s="35"/>
      <c r="H70" s="35"/>
      <c r="I70" s="35"/>
      <c r="J70" s="43"/>
    </row>
    <row r="71" spans="1:10" ht="12.75">
      <c r="A71" s="26">
        <v>6</v>
      </c>
      <c r="B71" s="59">
        <f>B10</f>
        <v>1207868.69</v>
      </c>
      <c r="C71" s="66"/>
      <c r="D71" s="23" t="s">
        <v>105</v>
      </c>
      <c r="E71" s="35"/>
      <c r="F71" s="35"/>
      <c r="G71" s="35"/>
      <c r="H71" s="35"/>
      <c r="I71" s="35"/>
      <c r="J71" s="43"/>
    </row>
    <row r="72" spans="1:10" ht="12.75">
      <c r="A72" s="26">
        <v>92211</v>
      </c>
      <c r="B72" s="59">
        <v>3774.7</v>
      </c>
      <c r="C72" s="27"/>
      <c r="D72" s="23" t="s">
        <v>106</v>
      </c>
      <c r="E72" s="43"/>
      <c r="F72" s="43"/>
      <c r="G72" s="43"/>
      <c r="H72" s="43"/>
      <c r="I72" s="43"/>
      <c r="J72" s="43"/>
    </row>
    <row r="73" spans="1:10" ht="12.75">
      <c r="A73" s="26"/>
      <c r="B73" s="58">
        <f>B71+B72</f>
        <v>1211643.39</v>
      </c>
      <c r="C73" s="27"/>
      <c r="D73" s="12" t="s">
        <v>16</v>
      </c>
      <c r="E73" s="43"/>
      <c r="F73" s="43"/>
      <c r="G73" s="43"/>
      <c r="H73" s="43"/>
      <c r="I73" s="43"/>
      <c r="J73" s="43"/>
    </row>
    <row r="74" spans="1:10" ht="12.75">
      <c r="A74" s="26"/>
      <c r="B74" s="59">
        <v>99065.14</v>
      </c>
      <c r="C74" s="27"/>
      <c r="D74" s="28" t="s">
        <v>107</v>
      </c>
      <c r="E74" s="43"/>
      <c r="F74" s="43"/>
      <c r="G74" s="43"/>
      <c r="H74" s="43"/>
      <c r="I74" s="43"/>
      <c r="J74" s="43"/>
    </row>
    <row r="75" spans="1:10" ht="12.75">
      <c r="A75" s="26"/>
      <c r="B75" s="59">
        <f>B73-B74</f>
        <v>1112578.25</v>
      </c>
      <c r="C75" s="27"/>
      <c r="D75" s="23" t="s">
        <v>17</v>
      </c>
      <c r="E75" s="43"/>
      <c r="F75" s="43"/>
      <c r="G75" s="43"/>
      <c r="H75" s="43"/>
      <c r="I75" s="43"/>
      <c r="J75" s="43"/>
    </row>
    <row r="76" spans="1:10" ht="12.75">
      <c r="A76" s="26">
        <v>3</v>
      </c>
      <c r="B76" s="58">
        <f>B24</f>
        <v>1101122.21</v>
      </c>
      <c r="C76" s="29"/>
      <c r="D76" s="23" t="s">
        <v>18</v>
      </c>
      <c r="E76" s="43"/>
      <c r="F76" s="43"/>
      <c r="G76" s="43"/>
      <c r="H76" s="43"/>
      <c r="I76" s="43"/>
      <c r="J76" s="43"/>
    </row>
    <row r="77" spans="1:10" ht="12.75">
      <c r="A77" s="26"/>
      <c r="B77" s="59">
        <f>B75-B76</f>
        <v>11456.040000000037</v>
      </c>
      <c r="C77" s="66"/>
      <c r="D77" s="23" t="s">
        <v>19</v>
      </c>
      <c r="E77" s="43"/>
      <c r="F77" s="43"/>
      <c r="G77" s="43"/>
      <c r="H77" s="43"/>
      <c r="I77" s="43"/>
      <c r="J77" s="43"/>
    </row>
    <row r="78" spans="1:10" ht="12.75">
      <c r="A78" s="26"/>
      <c r="B78" s="60"/>
      <c r="C78" s="27"/>
      <c r="D78" s="14"/>
      <c r="E78" s="43"/>
      <c r="F78" s="43"/>
      <c r="G78" s="43"/>
      <c r="H78" s="43"/>
      <c r="I78" s="43"/>
      <c r="J78" s="43"/>
    </row>
    <row r="79" spans="1:10" ht="12.75">
      <c r="A79" s="26">
        <v>4</v>
      </c>
      <c r="B79" s="58">
        <f>B58</f>
        <v>101219.23</v>
      </c>
      <c r="C79" s="27"/>
      <c r="D79" s="12" t="s">
        <v>12</v>
      </c>
      <c r="E79" s="43"/>
      <c r="F79" s="43"/>
      <c r="G79" s="43"/>
      <c r="H79" s="43"/>
      <c r="I79" s="43"/>
      <c r="J79" s="43"/>
    </row>
    <row r="80" spans="1:10" ht="12.75">
      <c r="A80" s="26"/>
      <c r="B80" s="60">
        <v>0</v>
      </c>
      <c r="C80" s="27"/>
      <c r="D80" s="23" t="s">
        <v>108</v>
      </c>
      <c r="E80" s="43"/>
      <c r="F80" s="43"/>
      <c r="G80" s="43"/>
      <c r="H80" s="43"/>
      <c r="I80" s="43"/>
      <c r="J80" s="43"/>
    </row>
    <row r="81" spans="1:10" ht="12.75">
      <c r="A81" s="26"/>
      <c r="B81" s="60">
        <v>99065.14</v>
      </c>
      <c r="C81" s="27"/>
      <c r="D81" s="14" t="s">
        <v>20</v>
      </c>
      <c r="E81" s="43"/>
      <c r="F81" s="43"/>
      <c r="G81" s="43"/>
      <c r="H81" s="43"/>
      <c r="I81" s="43"/>
      <c r="J81" s="43"/>
    </row>
    <row r="82" spans="1:10" ht="12.75" customHeight="1">
      <c r="A82" s="26"/>
      <c r="B82" s="59">
        <f>B79+B80-B81</f>
        <v>2154.0899999999965</v>
      </c>
      <c r="C82" s="66"/>
      <c r="D82" s="23" t="s">
        <v>21</v>
      </c>
      <c r="E82" s="43"/>
      <c r="F82" s="43"/>
      <c r="G82" s="43"/>
      <c r="H82" s="43"/>
      <c r="I82" s="43"/>
      <c r="J82" s="43"/>
    </row>
    <row r="83" spans="1:10" ht="12.75">
      <c r="A83" s="26"/>
      <c r="B83" s="61"/>
      <c r="C83" s="30"/>
      <c r="D83" s="31"/>
      <c r="E83" s="43"/>
      <c r="F83" s="43"/>
      <c r="G83" s="43"/>
      <c r="H83" s="43"/>
      <c r="I83" s="43"/>
      <c r="J83" s="43"/>
    </row>
    <row r="84" spans="1:10" ht="12.75">
      <c r="A84" s="26"/>
      <c r="B84" s="58">
        <f>B77</f>
        <v>11456.040000000037</v>
      </c>
      <c r="C84" s="29"/>
      <c r="D84" s="12" t="s">
        <v>19</v>
      </c>
      <c r="E84" s="43"/>
      <c r="F84" s="43"/>
      <c r="G84" s="43"/>
      <c r="H84" s="43"/>
      <c r="I84" s="43"/>
      <c r="J84" s="43"/>
    </row>
    <row r="85" spans="1:10" ht="12.75">
      <c r="A85" s="26"/>
      <c r="B85" s="58">
        <f>B82</f>
        <v>2154.0899999999965</v>
      </c>
      <c r="C85" s="29"/>
      <c r="D85" s="12" t="s">
        <v>21</v>
      </c>
      <c r="E85" s="43"/>
      <c r="F85" s="43"/>
      <c r="G85" s="43"/>
      <c r="H85" s="43"/>
      <c r="I85" s="43"/>
      <c r="J85" s="43"/>
    </row>
    <row r="86" spans="1:11" ht="12.75">
      <c r="A86" s="26"/>
      <c r="B86" s="58">
        <f>B84-B85</f>
        <v>9301.95000000004</v>
      </c>
      <c r="C86" s="27"/>
      <c r="D86" s="12" t="s">
        <v>109</v>
      </c>
      <c r="E86" s="35"/>
      <c r="F86" s="35"/>
      <c r="G86" s="35"/>
      <c r="H86" s="35"/>
      <c r="I86" s="35"/>
      <c r="J86" s="35"/>
      <c r="K86" s="35"/>
    </row>
    <row r="87" spans="1:11" ht="12.75">
      <c r="A87" s="38"/>
      <c r="B87" s="39"/>
      <c r="C87" s="30"/>
      <c r="D87" s="11"/>
      <c r="E87" s="35"/>
      <c r="F87" s="35"/>
      <c r="G87" s="35"/>
      <c r="H87" s="35"/>
      <c r="I87" s="35"/>
      <c r="J87" s="35"/>
      <c r="K87" s="35"/>
    </row>
    <row r="88" spans="1:11" ht="12.75">
      <c r="A88" s="38"/>
      <c r="B88" s="39"/>
      <c r="C88" s="30"/>
      <c r="D88" s="11"/>
      <c r="E88" s="35"/>
      <c r="F88" s="35"/>
      <c r="G88" s="35"/>
      <c r="H88" s="35"/>
      <c r="I88" s="35"/>
      <c r="J88" s="35"/>
      <c r="K88" s="35"/>
    </row>
    <row r="89" spans="2:11" ht="12.75">
      <c r="B89" s="42" t="s">
        <v>113</v>
      </c>
      <c r="E89" s="35"/>
      <c r="F89" s="35"/>
      <c r="G89" s="35"/>
      <c r="H89" s="35"/>
      <c r="I89" s="35"/>
      <c r="J89" s="35"/>
      <c r="K89" s="35"/>
    </row>
    <row r="90" spans="2:11" ht="12.75">
      <c r="B90" s="42"/>
      <c r="E90" s="35"/>
      <c r="F90" s="35"/>
      <c r="G90" s="35"/>
      <c r="H90" s="35"/>
      <c r="I90" s="35"/>
      <c r="J90" s="35"/>
      <c r="K90" s="35"/>
    </row>
    <row r="91" spans="1:11" ht="12.75">
      <c r="A91" s="13"/>
      <c r="B91"/>
      <c r="C91" s="35"/>
      <c r="D91" s="35"/>
      <c r="E91" s="35"/>
      <c r="F91" s="35"/>
      <c r="G91" s="35"/>
      <c r="H91" s="35"/>
      <c r="I91" s="35"/>
      <c r="J91" s="35"/>
      <c r="K91" s="35"/>
    </row>
    <row r="92" spans="1:11" ht="12.75">
      <c r="A92" s="46"/>
      <c r="B92" s="47"/>
      <c r="C92" s="47"/>
      <c r="D92" s="47"/>
      <c r="E92" s="47"/>
      <c r="F92" s="47"/>
      <c r="G92" s="47"/>
      <c r="H92" s="47"/>
      <c r="I92" s="52"/>
      <c r="J92" s="49"/>
      <c r="K92" s="51"/>
    </row>
    <row r="93" spans="1:11" ht="12.75" customHeight="1">
      <c r="A93" s="48" t="s">
        <v>116</v>
      </c>
      <c r="B93" s="49"/>
      <c r="C93" s="49"/>
      <c r="D93" s="49"/>
      <c r="E93" s="49"/>
      <c r="F93" s="49"/>
      <c r="G93" s="49"/>
      <c r="H93" s="49"/>
      <c r="I93" s="50"/>
      <c r="J93" s="49"/>
      <c r="K93" s="51"/>
    </row>
    <row r="94" spans="1:11" ht="12.75">
      <c r="A94" s="76" t="s">
        <v>114</v>
      </c>
      <c r="B94" s="77"/>
      <c r="C94" s="77"/>
      <c r="D94" s="77"/>
      <c r="E94" s="77"/>
      <c r="F94" s="77"/>
      <c r="G94" s="77"/>
      <c r="H94" s="77"/>
      <c r="I94" s="78"/>
      <c r="J94" s="49"/>
      <c r="K94" s="51"/>
    </row>
    <row r="95" spans="1:11" ht="12.75">
      <c r="A95" s="76" t="s">
        <v>86</v>
      </c>
      <c r="B95" s="77"/>
      <c r="C95" s="77"/>
      <c r="D95" s="77"/>
      <c r="E95" s="77"/>
      <c r="F95" s="77"/>
      <c r="G95" s="77"/>
      <c r="H95" s="77"/>
      <c r="I95" s="78"/>
      <c r="J95" s="49"/>
      <c r="K95" s="51"/>
    </row>
    <row r="96" spans="1:9" ht="12.75">
      <c r="A96" s="79"/>
      <c r="B96" s="80"/>
      <c r="C96" s="80"/>
      <c r="D96" s="80"/>
      <c r="E96" s="80"/>
      <c r="F96" s="80"/>
      <c r="G96" s="80"/>
      <c r="H96" s="80"/>
      <c r="I96" s="81"/>
    </row>
    <row r="101" ht="12.75">
      <c r="E101" t="s">
        <v>92</v>
      </c>
    </row>
    <row r="103" spans="5:8" ht="12.75">
      <c r="E103" s="34"/>
      <c r="F103" s="34"/>
      <c r="G103" s="34"/>
      <c r="H103" s="34"/>
    </row>
  </sheetData>
  <sheetProtection/>
  <protectedRanges>
    <protectedRange sqref="B12" name="Range1_1"/>
    <protectedRange sqref="B14" name="Range1_3"/>
    <protectedRange sqref="D14" name="Range1_5"/>
    <protectedRange sqref="B19:B20" name="Range1_6"/>
    <protectedRange sqref="B21:B22" name="Range1_8"/>
    <protectedRange sqref="B26:B29" name="Range1_9"/>
    <protectedRange sqref="B30:B33" name="Range1_10"/>
    <protectedRange sqref="B36:B40" name="Range1_11"/>
    <protectedRange sqref="B42:B45" name="Range1_13"/>
    <protectedRange sqref="B47:B52" name="Range1_15"/>
    <protectedRange sqref="B57" name="Range1_16"/>
    <protectedRange sqref="D59" name="Range1_17"/>
    <protectedRange sqref="B60" name="Range1_18"/>
    <protectedRange sqref="B61" name="Range1_19"/>
    <protectedRange sqref="B62" name="Range1_20"/>
    <protectedRange sqref="B63:B64" name="Range1_21"/>
    <protectedRange sqref="L61" name="Range1_23"/>
    <protectedRange sqref="D64" name="Range1_24"/>
    <protectedRange sqref="B65" name="Range1_26"/>
  </protectedRanges>
  <mergeCells count="5">
    <mergeCell ref="B8:E8"/>
    <mergeCell ref="B68:D68"/>
    <mergeCell ref="A94:I94"/>
    <mergeCell ref="A96:I96"/>
    <mergeCell ref="A95:I95"/>
  </mergeCells>
  <conditionalFormatting sqref="B57">
    <cfRule type="cellIs" priority="7" dxfId="0" operator="lessThan">
      <formula>-0.001</formula>
    </cfRule>
  </conditionalFormatting>
  <conditionalFormatting sqref="B12">
    <cfRule type="cellIs" priority="16" dxfId="0" operator="lessThan">
      <formula>-0.001</formula>
    </cfRule>
  </conditionalFormatting>
  <conditionalFormatting sqref="L61">
    <cfRule type="cellIs" priority="2" dxfId="0" operator="lessThan">
      <formula>-0.001</formula>
    </cfRule>
  </conditionalFormatting>
  <conditionalFormatting sqref="B14">
    <cfRule type="cellIs" priority="15" dxfId="0" operator="lessThan">
      <formula>-0.001</formula>
    </cfRule>
  </conditionalFormatting>
  <conditionalFormatting sqref="B19:B20">
    <cfRule type="cellIs" priority="14" dxfId="0" operator="lessThan">
      <formula>-0.001</formula>
    </cfRule>
  </conditionalFormatting>
  <conditionalFormatting sqref="B21:B22">
    <cfRule type="cellIs" priority="13" dxfId="0" operator="lessThan">
      <formula>-0.001</formula>
    </cfRule>
  </conditionalFormatting>
  <conditionalFormatting sqref="B26:B29">
    <cfRule type="cellIs" priority="12" dxfId="0" operator="lessThan">
      <formula>-0.001</formula>
    </cfRule>
  </conditionalFormatting>
  <conditionalFormatting sqref="B30:B33">
    <cfRule type="cellIs" priority="11" dxfId="0" operator="lessThan">
      <formula>-0.001</formula>
    </cfRule>
  </conditionalFormatting>
  <conditionalFormatting sqref="B36:B40">
    <cfRule type="cellIs" priority="10" dxfId="0" operator="lessThan">
      <formula>-0.001</formula>
    </cfRule>
  </conditionalFormatting>
  <conditionalFormatting sqref="B42:B45">
    <cfRule type="cellIs" priority="9" dxfId="0" operator="lessThan">
      <formula>-0.001</formula>
    </cfRule>
  </conditionalFormatting>
  <conditionalFormatting sqref="B47:B52">
    <cfRule type="cellIs" priority="8" dxfId="0" operator="lessThan">
      <formula>-0.001</formula>
    </cfRule>
  </conditionalFormatting>
  <conditionalFormatting sqref="B60">
    <cfRule type="cellIs" priority="6" dxfId="0" operator="lessThan">
      <formula>-0.001</formula>
    </cfRule>
  </conditionalFormatting>
  <conditionalFormatting sqref="B61">
    <cfRule type="cellIs" priority="5" dxfId="0" operator="lessThan">
      <formula>-0.001</formula>
    </cfRule>
  </conditionalFormatting>
  <conditionalFormatting sqref="B62">
    <cfRule type="cellIs" priority="4" dxfId="0" operator="lessThan">
      <formula>-0.001</formula>
    </cfRule>
  </conditionalFormatting>
  <conditionalFormatting sqref="B63:B64">
    <cfRule type="cellIs" priority="3" dxfId="0" operator="lessThan">
      <formula>-0.001</formula>
    </cfRule>
  </conditionalFormatting>
  <conditionalFormatting sqref="B65">
    <cfRule type="cellIs" priority="1" dxfId="0" operator="lessThan">
      <formula>-0.001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Rac</cp:lastModifiedBy>
  <cp:lastPrinted>2024-02-26T07:23:23Z</cp:lastPrinted>
  <dcterms:created xsi:type="dcterms:W3CDTF">2011-02-03T10:07:54Z</dcterms:created>
  <dcterms:modified xsi:type="dcterms:W3CDTF">2024-02-29T14:06:02Z</dcterms:modified>
  <cp:category/>
  <cp:version/>
  <cp:contentType/>
  <cp:contentStatus/>
</cp:coreProperties>
</file>