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F:\FINANCIJSKI PLAN\ZA GRAD OD 2019\Financijski plan- zahtjev-2024\Informacije o trošenju sredstava 2024\Rujan 2024\"/>
    </mc:Choice>
  </mc:AlternateContent>
  <xr:revisionPtr revIDLastSave="0" documentId="13_ncr:1_{FA6CFD44-B1E9-4F32-9F5D-F5AE87B85DC1}" xr6:coauthVersionLast="36" xr6:coauthVersionMax="36" xr10:uidLastSave="{00000000-0000-0000-0000-000000000000}"/>
  <bookViews>
    <workbookView xWindow="0" yWindow="0" windowWidth="7470" windowHeight="2760" firstSheet="1" activeTab="1" xr2:uid="{00000000-000D-0000-FFFF-FFFF00000000}"/>
  </bookViews>
  <sheets>
    <sheet name="Fin.izvj.12-23-Vlast.i ost." sheetId="146" r:id="rId1"/>
    <sheet name="Objava 09-2024" sheetId="149" r:id="rId2"/>
    <sheet name="List3" sheetId="39" r:id="rId3"/>
    <sheet name="List1" sheetId="92" r:id="rId4"/>
  </sheets>
  <calcPr calcId="191029"/>
</workbook>
</file>

<file path=xl/calcChain.xml><?xml version="1.0" encoding="utf-8"?>
<calcChain xmlns="http://schemas.openxmlformats.org/spreadsheetml/2006/main">
  <c r="D53" i="149" l="1"/>
  <c r="J133" i="146" l="1"/>
  <c r="L132" i="146"/>
  <c r="J130" i="146"/>
  <c r="J113" i="146"/>
  <c r="J105" i="146"/>
  <c r="M104" i="146"/>
  <c r="L103" i="146"/>
  <c r="J100" i="146"/>
  <c r="L99" i="146"/>
  <c r="K97" i="146"/>
  <c r="K92" i="146"/>
  <c r="N90" i="146"/>
  <c r="M88" i="146"/>
  <c r="J88" i="146"/>
  <c r="J85" i="146"/>
  <c r="L81" i="146"/>
  <c r="L71" i="146"/>
  <c r="J60" i="146"/>
  <c r="L56" i="146"/>
  <c r="K55" i="146"/>
  <c r="S52" i="146"/>
  <c r="Q51" i="146"/>
  <c r="P51" i="146"/>
  <c r="N51" i="146"/>
  <c r="K48" i="146"/>
  <c r="L47" i="146"/>
  <c r="M46" i="146"/>
  <c r="J43" i="146"/>
  <c r="K40" i="146"/>
  <c r="N34" i="146"/>
  <c r="J31" i="146"/>
  <c r="K28" i="146"/>
  <c r="J22" i="146"/>
  <c r="N20" i="146"/>
  <c r="Q19" i="146"/>
  <c r="O9" i="146"/>
  <c r="N9" i="146"/>
  <c r="M9" i="146"/>
  <c r="L9" i="146"/>
  <c r="Q9" i="146" l="1"/>
  <c r="M51" i="146"/>
  <c r="J136" i="146"/>
  <c r="K22" i="146"/>
</calcChain>
</file>

<file path=xl/sharedStrings.xml><?xml version="1.0" encoding="utf-8"?>
<sst xmlns="http://schemas.openxmlformats.org/spreadsheetml/2006/main" count="319" uniqueCount="231">
  <si>
    <t>UKUPNO</t>
  </si>
  <si>
    <t>Rashodi za zaposlene</t>
  </si>
  <si>
    <t>Materijalni rashodi</t>
  </si>
  <si>
    <t>Dnevnice za službeni put u zemlji</t>
  </si>
  <si>
    <t>Dnevnice za službeni put u inozemstvo</t>
  </si>
  <si>
    <t>Naknada za smještaj na službenom putu u zemlji</t>
  </si>
  <si>
    <t>Naknada za prijevoz na službenom putu</t>
  </si>
  <si>
    <t>Naknada za prijevoz na službenom putu u inozemstvo</t>
  </si>
  <si>
    <t>Ostali rashodi za službeno putovanje cestarina</t>
  </si>
  <si>
    <t>Tečajevi i stručni ispiti</t>
  </si>
  <si>
    <t>Uredski materijal</t>
  </si>
  <si>
    <t>Literatura, časopisi, glasila, knjige i ostalo</t>
  </si>
  <si>
    <t>Pozicija</t>
  </si>
  <si>
    <t>Materijal i sredstva za čišćenje i održavanje</t>
  </si>
  <si>
    <t>Ostali materijal za potrebe redovnog poslovanja</t>
  </si>
  <si>
    <t>Plin</t>
  </si>
  <si>
    <t>Sitan inventar</t>
  </si>
  <si>
    <t>Usluge telefona</t>
  </si>
  <si>
    <t>Usluge interneta</t>
  </si>
  <si>
    <t>Poštarina (pisma, tiskanice i sl.)</t>
  </si>
  <si>
    <t>Opskrba vodom</t>
  </si>
  <si>
    <t>Iznošenje i odvoz smeća</t>
  </si>
  <si>
    <t>Dimnjačarske i ekološke usluge</t>
  </si>
  <si>
    <t>Obvezni i preventivni zdravstveni pregled zaposlenika</t>
  </si>
  <si>
    <t>Ugovor o djelu</t>
  </si>
  <si>
    <t>Usluge ažuriranja računalnih baza</t>
  </si>
  <si>
    <t>Usluge razvoja softwera</t>
  </si>
  <si>
    <t>Ostale računalne usluge</t>
  </si>
  <si>
    <t>Grafičke i tiskarske usluge</t>
  </si>
  <si>
    <t>Uređenje prostora</t>
  </si>
  <si>
    <t>Usluge čišćenja, pranja i sl.</t>
  </si>
  <si>
    <t>Usluge čuvanja imovine i osoba</t>
  </si>
  <si>
    <t>Premije osiguranja ostale imovine</t>
  </si>
  <si>
    <t>Premije osiguranja zaposlenih</t>
  </si>
  <si>
    <t>Članarina</t>
  </si>
  <si>
    <t>TEKUĆE I INVESTICIJSKO ODRŽAVANJE</t>
  </si>
  <si>
    <t>Materijal za tekuće i investicijsko održavanje postrojenja i opreme</t>
  </si>
  <si>
    <t>RAZVOJNI PROGRAM</t>
  </si>
  <si>
    <t>Informatička oprema</t>
  </si>
  <si>
    <t>Uredski namještaj</t>
  </si>
  <si>
    <t>Ostala uredska oprema</t>
  </si>
  <si>
    <t>Iznos</t>
  </si>
  <si>
    <t>Električna energija</t>
  </si>
  <si>
    <t>Usluge tekućeg i investicijskog održavanja građevinskih objekata</t>
  </si>
  <si>
    <t>Usluge tekućeg i investicijskog održavanja postrojenja i opreme</t>
  </si>
  <si>
    <t>Usluge tekućeg i investicijskog održavanja vatrogasnih aparata</t>
  </si>
  <si>
    <t>Osnovni račun</t>
  </si>
  <si>
    <t>REPUBLIKA HRVATSKA</t>
  </si>
  <si>
    <t>VUKOVARSKO-SRIJEMSKA ŽUPANIJA</t>
  </si>
  <si>
    <t>RAVNATELJ/OVLAŠTENA OSOBA</t>
  </si>
  <si>
    <t>MP</t>
  </si>
  <si>
    <t>Materijal za higijenske potrebe i njegu</t>
  </si>
  <si>
    <t>Motorni benzin i dizel gorivo</t>
  </si>
  <si>
    <t>Deratizacija i dezinsekcija</t>
  </si>
  <si>
    <t>Film i izrada fotografija</t>
  </si>
  <si>
    <t>Adresa: VOĆARSKA 1</t>
  </si>
  <si>
    <t>OSNOVNA ŠKOLA: NIKOLE ANDRIĆA</t>
  </si>
  <si>
    <t>OIB: 81664524245</t>
  </si>
  <si>
    <t>IBAN: HR9625000091102032889</t>
  </si>
  <si>
    <t>Novčana naknada poslodavca zbog nezaposšlj.osoba s invaliditetom</t>
  </si>
  <si>
    <t>Bolovanje na teret HZZO-a</t>
  </si>
  <si>
    <t>Stručno usavršavanje zaposlenih (seminari, savjetovanja i simpoziji)</t>
  </si>
  <si>
    <t>Naknada za  korištenje automobila u sl.svrhe- loo vožnja</t>
  </si>
  <si>
    <t>Reprezentacija</t>
  </si>
  <si>
    <t>Rashodi za materijal i energiju</t>
  </si>
  <si>
    <t>Rashodi za usluge</t>
  </si>
  <si>
    <t>Ostali nespomenuti rashodi poslovanja</t>
  </si>
  <si>
    <t>Usluge platnog prometa</t>
  </si>
  <si>
    <t>Ostali financijski rashodi</t>
  </si>
  <si>
    <t>Uredska oprema i namještaj</t>
  </si>
  <si>
    <t>322 i 323</t>
  </si>
  <si>
    <t xml:space="preserve">Usluge i materijal tekućeg i investicijskog održavanja </t>
  </si>
  <si>
    <t>Materijal i sirovine-uč.zadruga</t>
  </si>
  <si>
    <t>Materijal i sirovine-namirnice (šk.kuhinja)</t>
  </si>
  <si>
    <t>Doprinosiozlj. Na radu+za nezapošlj.</t>
  </si>
  <si>
    <t>Regres</t>
  </si>
  <si>
    <t>Jubilarna</t>
  </si>
  <si>
    <t>Otpremnina</t>
  </si>
  <si>
    <t>31322+31332</t>
  </si>
  <si>
    <t>Materijal i sirovine-teh.kultura</t>
  </si>
  <si>
    <t>od MZO</t>
  </si>
  <si>
    <t>ostali nespomenuti rashodi poslovanja</t>
  </si>
  <si>
    <t>MZO+VLASTITI+OSTALO</t>
  </si>
  <si>
    <t>Ostali rashodi za zaposlene</t>
  </si>
  <si>
    <t>Ostale nespomenute usluge</t>
  </si>
  <si>
    <t>Naknada za  prijevoz  na posao i s posla-oporezivi dio</t>
  </si>
  <si>
    <t>Rođ.dj.</t>
  </si>
  <si>
    <t>Ostale usluge za komunikaciju i prijevoz</t>
  </si>
  <si>
    <t>Naknade ostalih troškova</t>
  </si>
  <si>
    <t>Sudske pristojbe</t>
  </si>
  <si>
    <t>Javnobilježničke pristojbe</t>
  </si>
  <si>
    <t>Ostale pristojbe i naknade</t>
  </si>
  <si>
    <t>Ostali rashodi poslovanja (vijenci, cvijeće...)</t>
  </si>
  <si>
    <t>Usluge banke</t>
  </si>
  <si>
    <t>Naknade ostalih troškova-S.O.R.</t>
  </si>
  <si>
    <t>Naknade troškova osobama izvan radnog odnosa</t>
  </si>
  <si>
    <t>Službena, radna, zaštitna odjeća i obuća</t>
  </si>
  <si>
    <t>Zakupnine i najamnine za prijevozna sredstva</t>
  </si>
  <si>
    <t>S.O.R.</t>
  </si>
  <si>
    <t>Naknada za bolest, invalidnost i smtni slučaj</t>
  </si>
  <si>
    <t>Plaće za zaposlene+PUN</t>
  </si>
  <si>
    <t>Doprinosi za obvezno ZO+PUN</t>
  </si>
  <si>
    <t>Naknada za  prijevoz  na posao i s posla+PUN</t>
  </si>
  <si>
    <t>Knjige u knjižnici</t>
  </si>
  <si>
    <t>Knjige- udžbenici</t>
  </si>
  <si>
    <t>Ostale naknade iz proračuna u naravi-radne bilježnice</t>
  </si>
  <si>
    <t>312131+3121310</t>
  </si>
  <si>
    <t>Dar za djecu+Božićnica</t>
  </si>
  <si>
    <t>Prog.mlijeka</t>
  </si>
  <si>
    <t>progr.voća</t>
  </si>
  <si>
    <t>med</t>
  </si>
  <si>
    <t>32229</t>
  </si>
  <si>
    <t>zadruga</t>
  </si>
  <si>
    <t>Ostali instrumenti, uređaji i strojevi</t>
  </si>
  <si>
    <t>plaća uk.</t>
  </si>
  <si>
    <t>Ostale intelektualne usluge</t>
  </si>
  <si>
    <t>bolovanje</t>
  </si>
  <si>
    <t>Ostale usluge promidžbe i informiranja</t>
  </si>
  <si>
    <t>03/20</t>
  </si>
  <si>
    <t>04/20</t>
  </si>
  <si>
    <t>šk.kuh.</t>
  </si>
  <si>
    <t>udžbenici</t>
  </si>
  <si>
    <t>Geodetsko -katastarske usluge</t>
  </si>
  <si>
    <t>Mentorstvo</t>
  </si>
  <si>
    <t>Premije osiguranja učenika</t>
  </si>
  <si>
    <t>Zatezne kamate za poreze</t>
  </si>
  <si>
    <t>Zatezne kamate za doprinose</t>
  </si>
  <si>
    <t>Ostala uredska oprema-video nadzor-procjena</t>
  </si>
  <si>
    <t>31111-tužbe</t>
  </si>
  <si>
    <t>Troškovi sudskih postupaka</t>
  </si>
  <si>
    <t>Veterinarske usluge</t>
  </si>
  <si>
    <t>Oprema za grijanje, ventilaciju i hlađenje</t>
  </si>
  <si>
    <t>Ukupna plaća</t>
  </si>
  <si>
    <t>Materijal i sirovine</t>
  </si>
  <si>
    <t>Građevinski objekti</t>
  </si>
  <si>
    <t>Sportski i rekreacijski tereni</t>
  </si>
  <si>
    <t>Uređaji, strojevi i oprema za ostale namjene</t>
  </si>
  <si>
    <t>Ostali nespomenuti građevinski objekti</t>
  </si>
  <si>
    <t>Kalo, rasip lom</t>
  </si>
  <si>
    <t>tj.kult.</t>
  </si>
  <si>
    <t>Pomoćni materijal</t>
  </si>
  <si>
    <t>natjecanje</t>
  </si>
  <si>
    <t xml:space="preserve"> </t>
  </si>
  <si>
    <t xml:space="preserve">  </t>
  </si>
  <si>
    <t>unija</t>
  </si>
  <si>
    <t>IME I PREZIME</t>
  </si>
  <si>
    <t>DATUM</t>
  </si>
  <si>
    <t>KONTAKT TELEFON</t>
  </si>
  <si>
    <t>ADRESA</t>
  </si>
  <si>
    <t>POTPIS</t>
  </si>
  <si>
    <t>R.BR.</t>
  </si>
  <si>
    <t>POMOĆNIK U NASTAVI</t>
  </si>
  <si>
    <t>prod.bor.</t>
  </si>
  <si>
    <t>U Vukovaru, 20.01.2024.</t>
  </si>
  <si>
    <t>FINANCIJSKI PLAN / ZAHTJEV mjesec prosinac  2023.- ostalo</t>
  </si>
  <si>
    <t>Zgrade znanstvenih i obrazovnih institucija (fakultet, škole, vrtići i slično)</t>
  </si>
  <si>
    <t>32219</t>
  </si>
  <si>
    <t>32216</t>
  </si>
  <si>
    <t>Urbroj: 2196-1-4-24-1</t>
  </si>
  <si>
    <t>KLASA: 400-02/24-01/02</t>
  </si>
  <si>
    <t>Ukupno potrošnja za prosinac 2023. plaće+ vlastiti+ostalo</t>
  </si>
  <si>
    <t>NAZIV PRIMATELJA</t>
  </si>
  <si>
    <t>OIB PRIMATELJA</t>
  </si>
  <si>
    <t>SJEDIŠTE PRIMATELJA</t>
  </si>
  <si>
    <t>VRSTA RASHODA I IZDATAKA</t>
  </si>
  <si>
    <t>KONTO</t>
  </si>
  <si>
    <t>INFORMACIJA O TROŠENJU SREDSTAVA</t>
  </si>
  <si>
    <t>VINKOPROM</t>
  </si>
  <si>
    <t>M5 RAČUNALA</t>
  </si>
  <si>
    <t>HEP PLIN</t>
  </si>
  <si>
    <t>METUS</t>
  </si>
  <si>
    <t>VODOVOD GRADA VUKOVARA</t>
  </si>
  <si>
    <t>ZAVOD ZA JAVNO ZDRAVSTVO</t>
  </si>
  <si>
    <t>ZAVOD ZA UNAPR.SIGURNOSTI</t>
  </si>
  <si>
    <t>NARODNE NOVINE</t>
  </si>
  <si>
    <t>ODVJETNIK A.RAŠIĆ</t>
  </si>
  <si>
    <t>95863787953</t>
  </si>
  <si>
    <t>32010 VUKOVAR</t>
  </si>
  <si>
    <t>87311810356</t>
  </si>
  <si>
    <t>32000 VUKOVAR</t>
  </si>
  <si>
    <t>85821130368</t>
  </si>
  <si>
    <t>HP-HRVATSKA POŠTA</t>
  </si>
  <si>
    <t>FINA Financijska agencija</t>
  </si>
  <si>
    <t>83418057205</t>
  </si>
  <si>
    <t>"KOMUNALAC" d.o.o.</t>
  </si>
  <si>
    <t>83101904488</t>
  </si>
  <si>
    <t>81793146560</t>
  </si>
  <si>
    <t>10110 ZAGREB</t>
  </si>
  <si>
    <t>HRVATSKI TELEKOM d.d.</t>
  </si>
  <si>
    <t>HEP-OPSKRBA d.o.o.</t>
  </si>
  <si>
    <t>63073332379</t>
  </si>
  <si>
    <t>KONZUM plus d.o.o.</t>
  </si>
  <si>
    <t>62226620908</t>
  </si>
  <si>
    <t>10000 ZAGREB</t>
  </si>
  <si>
    <t>32100 VINKOVCI</t>
  </si>
  <si>
    <t>VINDIJA I</t>
  </si>
  <si>
    <t>44138062462</t>
  </si>
  <si>
    <t>4137489366</t>
  </si>
  <si>
    <t>31000 OSIJEK</t>
  </si>
  <si>
    <t>LEPRINKA D.O.O.</t>
  </si>
  <si>
    <t>27332507825</t>
  </si>
  <si>
    <t>VEPRINAC</t>
  </si>
  <si>
    <t>18285734514</t>
  </si>
  <si>
    <t>IZNOS</t>
  </si>
  <si>
    <t>PICTURA d.o.o.</t>
  </si>
  <si>
    <t>STJEPANOVIĆ P.T.U.O.</t>
  </si>
  <si>
    <t>81264729977</t>
  </si>
  <si>
    <t>OPG MARIJA VIŠNJIĆ</t>
  </si>
  <si>
    <t>34380489130</t>
  </si>
  <si>
    <t>VUKOVAR SECURITY d.o.o</t>
  </si>
  <si>
    <t>0721719381</t>
  </si>
  <si>
    <t>10431 SVETA NEDELJA</t>
  </si>
  <si>
    <t>42000 VARAŽDIN</t>
  </si>
  <si>
    <t>31207 TENJA</t>
  </si>
  <si>
    <t>NIJAZ j.d.o.o.</t>
  </si>
  <si>
    <t>DUKAT mliječna industrija d.d</t>
  </si>
  <si>
    <t>ADDIKO BANKA</t>
  </si>
  <si>
    <t>SENSUS GRUPA</t>
  </si>
  <si>
    <t>Knjige- lektirni naslovi</t>
  </si>
  <si>
    <t>12426897618 </t>
  </si>
  <si>
    <t>TRGOVAČKI OBRT TORO</t>
  </si>
  <si>
    <t>KAUFLAND HRVATSKA k.d.</t>
  </si>
  <si>
    <t>FRERES j.d.o.o</t>
  </si>
  <si>
    <t>TEHNOSTAN d.o.o.</t>
  </si>
  <si>
    <t>PAK SNACK- Franšiza</t>
  </si>
  <si>
    <t>73068204229 </t>
  </si>
  <si>
    <t>Usluge odvjetnika i pravnog savjetovanja</t>
  </si>
  <si>
    <t>PROSVJETA d.o.o. Zagreb</t>
  </si>
  <si>
    <t>ZA RUJAN 2024. GODINE</t>
  </si>
  <si>
    <t>PLODINE d. d.</t>
  </si>
  <si>
    <t xml:space="preserve">Ukupno potrošnja za rujan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</si>
</sst>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color rgb="FF71777D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/>
    <xf numFmtId="4" fontId="0" fillId="0" borderId="0" xfId="0" applyNumberFormat="1"/>
    <xf numFmtId="0" fontId="0" fillId="0" borderId="1" xfId="0" applyFill="1" applyBorder="1"/>
    <xf numFmtId="4" fontId="0" fillId="0" borderId="1" xfId="0" applyNumberFormat="1" applyFill="1" applyBorder="1"/>
    <xf numFmtId="0" fontId="0" fillId="0" borderId="0" xfId="0" applyFill="1"/>
    <xf numFmtId="4" fontId="2" fillId="0" borderId="1" xfId="0" applyNumberFormat="1" applyFont="1" applyFill="1" applyBorder="1"/>
    <xf numFmtId="0" fontId="2" fillId="0" borderId="1" xfId="0" applyFont="1" applyFill="1" applyBorder="1"/>
    <xf numFmtId="0" fontId="5" fillId="0" borderId="1" xfId="0" applyFont="1" applyFill="1" applyBorder="1"/>
    <xf numFmtId="4" fontId="5" fillId="0" borderId="1" xfId="0" applyNumberFormat="1" applyFont="1" applyFill="1" applyBorder="1"/>
    <xf numFmtId="0" fontId="0" fillId="0" borderId="1" xfId="0" applyFont="1" applyFill="1" applyBorder="1"/>
    <xf numFmtId="0" fontId="0" fillId="0" borderId="1" xfId="0" applyFill="1" applyBorder="1" applyAlignment="1">
      <alignment horizontal="right"/>
    </xf>
    <xf numFmtId="4" fontId="0" fillId="0" borderId="0" xfId="0" applyNumberFormat="1" applyFill="1"/>
    <xf numFmtId="0" fontId="1" fillId="0" borderId="1" xfId="0" applyFont="1" applyFill="1" applyBorder="1"/>
    <xf numFmtId="4" fontId="1" fillId="0" borderId="1" xfId="0" applyNumberFormat="1" applyFont="1" applyFill="1" applyBorder="1"/>
    <xf numFmtId="4" fontId="0" fillId="0" borderId="0" xfId="0" applyNumberFormat="1" applyFill="1" applyBorder="1"/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/>
    <xf numFmtId="4" fontId="0" fillId="0" borderId="1" xfId="0" applyNumberFormat="1" applyFont="1" applyFill="1" applyBorder="1"/>
    <xf numFmtId="0" fontId="2" fillId="0" borderId="1" xfId="0" applyFont="1" applyFill="1" applyBorder="1" applyAlignment="1">
      <alignment horizontal="right"/>
    </xf>
    <xf numFmtId="4" fontId="6" fillId="0" borderId="1" xfId="0" applyNumberFormat="1" applyFont="1" applyFill="1" applyBorder="1"/>
    <xf numFmtId="49" fontId="0" fillId="0" borderId="0" xfId="0" applyNumberFormat="1" applyFill="1"/>
    <xf numFmtId="0" fontId="1" fillId="0" borderId="0" xfId="0" applyFont="1" applyFill="1" applyBorder="1"/>
    <xf numFmtId="0" fontId="1" fillId="0" borderId="0" xfId="0" applyFont="1" applyFill="1" applyBorder="1" applyAlignment="1"/>
    <xf numFmtId="4" fontId="1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/>
    <xf numFmtId="4" fontId="2" fillId="0" borderId="0" xfId="0" applyNumberFormat="1" applyFont="1" applyFill="1" applyBorder="1"/>
    <xf numFmtId="49" fontId="0" fillId="0" borderId="0" xfId="0" applyNumberForma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" fillId="0" borderId="0" xfId="0" applyNumberFormat="1" applyFont="1" applyFill="1"/>
    <xf numFmtId="17" fontId="0" fillId="0" borderId="0" xfId="0" applyNumberFormat="1" applyFill="1"/>
    <xf numFmtId="0" fontId="0" fillId="0" borderId="0" xfId="0" applyFill="1" applyAlignment="1">
      <alignment horizontal="right"/>
    </xf>
    <xf numFmtId="0" fontId="1" fillId="0" borderId="0" xfId="0" applyFont="1" applyFill="1"/>
    <xf numFmtId="49" fontId="0" fillId="0" borderId="1" xfId="0" applyNumberFormat="1" applyFill="1" applyBorder="1"/>
    <xf numFmtId="49" fontId="1" fillId="0" borderId="0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left"/>
    </xf>
    <xf numFmtId="4" fontId="0" fillId="0" borderId="1" xfId="0" applyNumberFormat="1" applyFont="1" applyFill="1" applyBorder="1" applyAlignment="1">
      <alignment horizontal="right"/>
    </xf>
    <xf numFmtId="1" fontId="1" fillId="0" borderId="0" xfId="0" applyNumberFormat="1" applyFont="1" applyFill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9" fillId="0" borderId="0" xfId="0" applyFont="1"/>
    <xf numFmtId="49" fontId="1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" fontId="0" fillId="0" borderId="11" xfId="0" applyNumberFormat="1" applyFill="1" applyBorder="1"/>
    <xf numFmtId="0" fontId="0" fillId="0" borderId="11" xfId="0" applyFill="1" applyBorder="1"/>
    <xf numFmtId="0" fontId="7" fillId="0" borderId="5" xfId="0" applyFont="1" applyFill="1" applyBorder="1"/>
    <xf numFmtId="0" fontId="7" fillId="0" borderId="6" xfId="0" applyFont="1" applyFill="1" applyBorder="1" applyAlignment="1">
      <alignment horizontal="center"/>
    </xf>
    <xf numFmtId="4" fontId="10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/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wrapText="1"/>
    </xf>
    <xf numFmtId="0" fontId="0" fillId="0" borderId="11" xfId="0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top"/>
    </xf>
    <xf numFmtId="4" fontId="0" fillId="0" borderId="0" xfId="0" applyNumberFormat="1" applyFont="1" applyFill="1" applyAlignment="1">
      <alignment horizontal="center"/>
    </xf>
    <xf numFmtId="0" fontId="14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1" xfId="0" applyFill="1" applyBorder="1" applyAlignment="1"/>
    <xf numFmtId="0" fontId="0" fillId="0" borderId="1" xfId="0" applyBorder="1" applyAlignment="1"/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2" fillId="0" borderId="1" xfId="0" applyFont="1" applyFill="1" applyBorder="1" applyAlignment="1"/>
    <xf numFmtId="0" fontId="5" fillId="0" borderId="1" xfId="0" applyFont="1" applyFill="1" applyBorder="1" applyAlignment="1"/>
    <xf numFmtId="0" fontId="4" fillId="0" borderId="0" xfId="0" applyFont="1" applyFill="1" applyBorder="1" applyAlignment="1"/>
    <xf numFmtId="0" fontId="0" fillId="0" borderId="0" xfId="0" applyFill="1" applyBorder="1" applyAlignment="1"/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1" xfId="0" applyFont="1" applyFill="1" applyBorder="1" applyAlignment="1"/>
    <xf numFmtId="0" fontId="8" fillId="0" borderId="1" xfId="0" applyFont="1" applyFill="1" applyBorder="1" applyAlignment="1"/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12" xfId="0" applyFill="1" applyBorder="1" applyAlignment="1"/>
    <xf numFmtId="0" fontId="0" fillId="0" borderId="12" xfId="0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0" fontId="0" fillId="0" borderId="12" xfId="0" applyFont="1" applyFill="1" applyBorder="1" applyAlignment="1"/>
    <xf numFmtId="0" fontId="3" fillId="0" borderId="6" xfId="0" applyFont="1" applyFill="1" applyBorder="1" applyAlignment="1"/>
    <xf numFmtId="0" fontId="3" fillId="0" borderId="7" xfId="0" applyFont="1" applyFill="1" applyBorder="1" applyAlignment="1"/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0"/>
  <sheetViews>
    <sheetView topLeftCell="A47" workbookViewId="0">
      <selection activeCell="K22" sqref="K22"/>
    </sheetView>
  </sheetViews>
  <sheetFormatPr defaultRowHeight="15" x14ac:dyDescent="0.25"/>
  <cols>
    <col min="1" max="1" width="12.7109375" style="5" customWidth="1"/>
    <col min="2" max="2" width="7.140625" style="5" customWidth="1"/>
    <col min="3" max="8" width="8.85546875" style="5"/>
    <col min="9" max="9" width="7.140625" style="5" customWidth="1"/>
    <col min="10" max="10" width="17" style="5" customWidth="1"/>
    <col min="11" max="11" width="9.85546875" style="5" customWidth="1"/>
    <col min="12" max="12" width="11.7109375" style="5" customWidth="1"/>
    <col min="13" max="13" width="12.85546875" style="5" customWidth="1"/>
    <col min="14" max="14" width="17.7109375" style="5" customWidth="1"/>
    <col min="15" max="15" width="8.85546875" style="5"/>
    <col min="16" max="16" width="12.140625" style="5" customWidth="1"/>
    <col min="17" max="17" width="9.42578125" style="5" customWidth="1"/>
    <col min="18" max="23" width="8.85546875" style="5"/>
  </cols>
  <sheetData>
    <row r="1" spans="1:17" ht="15.75" x14ac:dyDescent="0.25">
      <c r="A1" s="16" t="s">
        <v>47</v>
      </c>
    </row>
    <row r="2" spans="1:17" ht="15.75" x14ac:dyDescent="0.25">
      <c r="A2" s="16" t="s">
        <v>48</v>
      </c>
      <c r="L2" s="5">
        <v>31111</v>
      </c>
      <c r="M2" s="5">
        <v>31321</v>
      </c>
      <c r="N2" s="5">
        <v>31322</v>
      </c>
      <c r="O2" s="5">
        <v>31332</v>
      </c>
    </row>
    <row r="3" spans="1:17" ht="14.25" customHeight="1" x14ac:dyDescent="0.25">
      <c r="A3" s="16"/>
      <c r="L3" s="12">
        <v>11284.18</v>
      </c>
      <c r="M3" s="12">
        <v>65529.68</v>
      </c>
      <c r="N3" s="12">
        <v>43.93</v>
      </c>
      <c r="O3" s="12">
        <v>149.27000000000001</v>
      </c>
    </row>
    <row r="4" spans="1:17" ht="15" customHeight="1" x14ac:dyDescent="0.25">
      <c r="A4" s="86" t="s">
        <v>56</v>
      </c>
      <c r="B4" s="86"/>
      <c r="C4" s="86"/>
      <c r="D4" s="86"/>
      <c r="E4" s="86"/>
      <c r="L4" s="12">
        <v>7086.02</v>
      </c>
      <c r="M4" s="12">
        <v>1317.02</v>
      </c>
      <c r="N4" s="12">
        <v>27.92</v>
      </c>
      <c r="O4" s="12">
        <v>94.91</v>
      </c>
    </row>
    <row r="5" spans="1:17" ht="15" customHeight="1" x14ac:dyDescent="0.25">
      <c r="A5" s="52" t="s">
        <v>55</v>
      </c>
      <c r="B5" s="52"/>
      <c r="C5" s="52"/>
      <c r="D5" s="52"/>
      <c r="E5" s="52"/>
      <c r="L5" s="12">
        <v>2956.63</v>
      </c>
      <c r="M5" s="12">
        <v>837.23</v>
      </c>
      <c r="N5" s="12">
        <v>11.3</v>
      </c>
      <c r="O5" s="12">
        <v>38.4</v>
      </c>
    </row>
    <row r="6" spans="1:17" ht="15" customHeight="1" x14ac:dyDescent="0.25">
      <c r="A6" s="52" t="s">
        <v>57</v>
      </c>
      <c r="B6" s="52"/>
      <c r="C6" s="52"/>
      <c r="D6" s="52"/>
      <c r="E6" s="52"/>
      <c r="L6" s="12">
        <v>4346.45</v>
      </c>
      <c r="M6" s="12">
        <v>338.86</v>
      </c>
      <c r="N6" s="12">
        <v>17.010000000000002</v>
      </c>
      <c r="O6" s="12">
        <v>57.85</v>
      </c>
    </row>
    <row r="7" spans="1:17" ht="15" customHeight="1" x14ac:dyDescent="0.25">
      <c r="A7" s="52" t="s">
        <v>58</v>
      </c>
      <c r="B7" s="52"/>
      <c r="C7" s="52"/>
      <c r="D7" s="52"/>
      <c r="E7" s="52"/>
      <c r="L7" s="12">
        <v>0</v>
      </c>
      <c r="M7" s="12">
        <v>510.51</v>
      </c>
      <c r="N7" s="12">
        <v>0</v>
      </c>
      <c r="O7" s="12">
        <v>0</v>
      </c>
    </row>
    <row r="8" spans="1:17" ht="5.25" customHeight="1" x14ac:dyDescent="0.25">
      <c r="A8" s="52"/>
      <c r="B8" s="52"/>
      <c r="C8" s="52"/>
      <c r="D8" s="52"/>
      <c r="E8" s="52"/>
      <c r="L8" s="12"/>
      <c r="M8" s="12"/>
      <c r="N8" s="12"/>
      <c r="O8" s="12"/>
    </row>
    <row r="9" spans="1:17" ht="15" customHeight="1" x14ac:dyDescent="0.25">
      <c r="A9" s="52" t="s">
        <v>159</v>
      </c>
      <c r="B9" s="52"/>
      <c r="C9" s="52"/>
      <c r="D9" s="52"/>
      <c r="E9" s="52"/>
      <c r="L9" s="12">
        <f>SUM(L3:L8)</f>
        <v>25673.280000000002</v>
      </c>
      <c r="M9" s="12">
        <f>SUM(M3:M8)</f>
        <v>68533.299999999988</v>
      </c>
      <c r="N9" s="12">
        <f>SUM(N3:N8)</f>
        <v>100.16</v>
      </c>
      <c r="O9" s="12">
        <f>SUM(O3:O8)</f>
        <v>340.43</v>
      </c>
      <c r="Q9" s="5">
        <f>N9+O9</f>
        <v>440.59000000000003</v>
      </c>
    </row>
    <row r="10" spans="1:17" ht="15" customHeight="1" x14ac:dyDescent="0.25">
      <c r="A10" s="52" t="s">
        <v>158</v>
      </c>
      <c r="B10" s="52"/>
      <c r="C10" s="52"/>
      <c r="D10" s="52"/>
      <c r="E10" s="52"/>
    </row>
    <row r="11" spans="1:17" ht="15" customHeight="1" x14ac:dyDescent="0.25">
      <c r="A11" s="16" t="s">
        <v>153</v>
      </c>
      <c r="B11" s="16"/>
      <c r="C11" s="16"/>
      <c r="D11" s="16"/>
      <c r="E11" s="16"/>
    </row>
    <row r="12" spans="1:17" ht="9" customHeight="1" x14ac:dyDescent="0.25"/>
    <row r="13" spans="1:17" ht="15" customHeight="1" x14ac:dyDescent="0.3">
      <c r="A13" s="87" t="s">
        <v>154</v>
      </c>
      <c r="B13" s="87"/>
      <c r="C13" s="87"/>
      <c r="D13" s="87"/>
      <c r="E13" s="87"/>
      <c r="F13" s="87"/>
      <c r="G13" s="87"/>
      <c r="H13" s="87"/>
      <c r="I13" s="87"/>
      <c r="J13" s="87"/>
    </row>
    <row r="14" spans="1:17" ht="15" customHeight="1" x14ac:dyDescent="0.25">
      <c r="A14" s="88" t="s">
        <v>82</v>
      </c>
      <c r="B14" s="88"/>
      <c r="C14" s="88"/>
      <c r="D14" s="88"/>
      <c r="E14" s="88"/>
      <c r="F14" s="88"/>
      <c r="G14" s="88"/>
      <c r="H14" s="88"/>
      <c r="I14" s="88"/>
      <c r="J14" s="88"/>
    </row>
    <row r="15" spans="1:17" ht="15.95" customHeight="1" x14ac:dyDescent="0.25">
      <c r="A15" s="13" t="s">
        <v>46</v>
      </c>
      <c r="B15" s="53" t="s">
        <v>12</v>
      </c>
      <c r="C15" s="89" t="s">
        <v>0</v>
      </c>
      <c r="D15" s="89"/>
      <c r="E15" s="89"/>
      <c r="F15" s="89"/>
      <c r="G15" s="89"/>
      <c r="H15" s="89"/>
      <c r="I15" s="89"/>
      <c r="J15" s="17" t="s">
        <v>41</v>
      </c>
      <c r="L15" s="36"/>
      <c r="M15" s="39" t="s">
        <v>128</v>
      </c>
      <c r="N15" s="40">
        <v>0</v>
      </c>
      <c r="Q15" s="5">
        <v>65943.75</v>
      </c>
    </row>
    <row r="16" spans="1:17" ht="15.95" customHeight="1" x14ac:dyDescent="0.25">
      <c r="A16" s="3"/>
      <c r="B16" s="3"/>
      <c r="C16" s="85" t="s">
        <v>1</v>
      </c>
      <c r="D16" s="85"/>
      <c r="E16" s="85"/>
      <c r="F16" s="85"/>
      <c r="G16" s="85"/>
      <c r="H16" s="85"/>
      <c r="I16" s="85"/>
      <c r="J16" s="4"/>
      <c r="L16" s="38"/>
      <c r="M16" s="39" t="s">
        <v>128</v>
      </c>
      <c r="N16" s="40">
        <v>0</v>
      </c>
      <c r="P16" s="3">
        <v>31321</v>
      </c>
      <c r="Q16" s="4">
        <v>2010.1</v>
      </c>
    </row>
    <row r="17" spans="1:17" ht="15.95" customHeight="1" x14ac:dyDescent="0.25">
      <c r="A17" s="3">
        <v>31111</v>
      </c>
      <c r="B17" s="3"/>
      <c r="C17" s="90" t="s">
        <v>100</v>
      </c>
      <c r="D17" s="90"/>
      <c r="E17" s="90"/>
      <c r="F17" s="90"/>
      <c r="G17" s="90"/>
      <c r="H17" s="90"/>
      <c r="I17" s="90"/>
      <c r="J17" s="4">
        <v>68772.100000000006</v>
      </c>
      <c r="L17" s="18"/>
      <c r="M17" s="37">
        <v>31111</v>
      </c>
      <c r="N17" s="40">
        <v>67445.009999999995</v>
      </c>
      <c r="Q17" s="4">
        <v>213.22</v>
      </c>
    </row>
    <row r="18" spans="1:17" s="5" customFormat="1" ht="15.95" customHeight="1" x14ac:dyDescent="0.25">
      <c r="A18" s="3">
        <v>31321</v>
      </c>
      <c r="B18" s="3"/>
      <c r="C18" s="84" t="s">
        <v>101</v>
      </c>
      <c r="D18" s="84"/>
      <c r="E18" s="84"/>
      <c r="F18" s="84"/>
      <c r="G18" s="84"/>
      <c r="H18" s="84"/>
      <c r="I18" s="84"/>
      <c r="J18" s="4">
        <v>11111.32</v>
      </c>
      <c r="L18" s="18"/>
      <c r="M18" s="37">
        <v>31131</v>
      </c>
      <c r="N18" s="40">
        <v>772.73</v>
      </c>
      <c r="Q18" s="4">
        <v>998.82</v>
      </c>
    </row>
    <row r="19" spans="1:17" s="5" customFormat="1" ht="15.95" customHeight="1" x14ac:dyDescent="0.25">
      <c r="A19" s="11" t="s">
        <v>78</v>
      </c>
      <c r="B19" s="3"/>
      <c r="C19" s="84" t="s">
        <v>74</v>
      </c>
      <c r="D19" s="84"/>
      <c r="E19" s="84"/>
      <c r="F19" s="84"/>
      <c r="G19" s="84"/>
      <c r="H19" s="84"/>
      <c r="I19" s="84"/>
      <c r="J19" s="4">
        <v>0</v>
      </c>
      <c r="L19" s="18"/>
      <c r="M19" s="37">
        <v>31141</v>
      </c>
      <c r="N19" s="4">
        <v>554.36</v>
      </c>
      <c r="Q19" s="12">
        <f>SUM(Q15:Q18)</f>
        <v>69165.890000000014</v>
      </c>
    </row>
    <row r="20" spans="1:17" s="5" customFormat="1" ht="15.95" customHeight="1" x14ac:dyDescent="0.25">
      <c r="A20" s="3">
        <v>32121</v>
      </c>
      <c r="B20" s="3"/>
      <c r="C20" s="84" t="s">
        <v>102</v>
      </c>
      <c r="D20" s="84"/>
      <c r="E20" s="84"/>
      <c r="F20" s="84"/>
      <c r="G20" s="84"/>
      <c r="H20" s="84"/>
      <c r="I20" s="84"/>
      <c r="J20" s="4">
        <v>1834.53</v>
      </c>
      <c r="L20" s="18"/>
      <c r="M20" s="37"/>
      <c r="N20" s="4">
        <f>SUM(N15:N19)</f>
        <v>68772.099999999991</v>
      </c>
    </row>
    <row r="21" spans="1:17" s="5" customFormat="1" ht="15.95" customHeight="1" x14ac:dyDescent="0.25">
      <c r="A21" s="3"/>
      <c r="B21" s="3"/>
      <c r="C21" s="84" t="s">
        <v>60</v>
      </c>
      <c r="D21" s="84"/>
      <c r="E21" s="84"/>
      <c r="F21" s="84"/>
      <c r="G21" s="84"/>
      <c r="H21" s="84"/>
      <c r="I21" s="84"/>
      <c r="J21" s="4"/>
      <c r="K21" s="5">
        <v>296.02999999999997</v>
      </c>
      <c r="L21" s="15" t="s">
        <v>116</v>
      </c>
      <c r="M21" s="4"/>
      <c r="N21" s="4"/>
    </row>
    <row r="22" spans="1:17" s="5" customFormat="1" ht="15.95" customHeight="1" x14ac:dyDescent="0.25">
      <c r="A22" s="7">
        <v>311</v>
      </c>
      <c r="B22" s="3"/>
      <c r="C22" s="84" t="s">
        <v>132</v>
      </c>
      <c r="D22" s="84"/>
      <c r="E22" s="84"/>
      <c r="F22" s="84"/>
      <c r="G22" s="84"/>
      <c r="H22" s="84"/>
      <c r="I22" s="84"/>
      <c r="J22" s="6">
        <f t="shared" ref="J22" si="0">SUM(J17:J21)</f>
        <v>81717.950000000012</v>
      </c>
      <c r="K22" s="33">
        <f>J22+K21</f>
        <v>82013.98000000001</v>
      </c>
      <c r="L22" s="26" t="s">
        <v>114</v>
      </c>
      <c r="M22" s="4"/>
      <c r="N22" s="4"/>
    </row>
    <row r="23" spans="1:17" s="5" customFormat="1" ht="15.95" customHeight="1" x14ac:dyDescent="0.25">
      <c r="A23" s="13">
        <v>321210</v>
      </c>
      <c r="B23" s="13"/>
      <c r="C23" s="85" t="s">
        <v>85</v>
      </c>
      <c r="D23" s="85"/>
      <c r="E23" s="85"/>
      <c r="F23" s="85"/>
      <c r="G23" s="85"/>
      <c r="H23" s="85"/>
      <c r="I23" s="85"/>
      <c r="J23" s="14">
        <v>0</v>
      </c>
      <c r="K23" s="5">
        <v>3702.86</v>
      </c>
      <c r="L23" s="15">
        <v>0</v>
      </c>
      <c r="M23" s="4"/>
      <c r="N23" s="4"/>
      <c r="P23" s="36">
        <v>32224100</v>
      </c>
    </row>
    <row r="24" spans="1:17" s="5" customFormat="1" ht="15.95" customHeight="1" x14ac:dyDescent="0.25">
      <c r="A24" s="3">
        <v>31214</v>
      </c>
      <c r="B24" s="3"/>
      <c r="C24" s="84" t="s">
        <v>77</v>
      </c>
      <c r="D24" s="84"/>
      <c r="E24" s="84"/>
      <c r="F24" s="84"/>
      <c r="G24" s="84"/>
      <c r="H24" s="84"/>
      <c r="I24" s="84"/>
      <c r="J24" s="6"/>
      <c r="K24" s="5">
        <v>3702.86</v>
      </c>
      <c r="L24" s="15">
        <v>0</v>
      </c>
      <c r="M24" s="4"/>
      <c r="N24" s="4"/>
      <c r="P24" s="12">
        <v>343.68</v>
      </c>
    </row>
    <row r="25" spans="1:17" s="5" customFormat="1" ht="15.95" customHeight="1" x14ac:dyDescent="0.25">
      <c r="A25" s="3">
        <v>31215</v>
      </c>
      <c r="B25" s="3"/>
      <c r="C25" s="84" t="s">
        <v>99</v>
      </c>
      <c r="D25" s="84"/>
      <c r="E25" s="84"/>
      <c r="F25" s="84"/>
      <c r="G25" s="84"/>
      <c r="H25" s="84"/>
      <c r="I25" s="84"/>
      <c r="J25" s="9">
        <v>0</v>
      </c>
      <c r="K25" s="5">
        <v>0</v>
      </c>
      <c r="L25" s="12">
        <v>0</v>
      </c>
      <c r="M25" s="12"/>
      <c r="N25" s="15"/>
      <c r="P25" s="12">
        <v>208.64</v>
      </c>
    </row>
    <row r="26" spans="1:17" s="5" customFormat="1" ht="15.95" customHeight="1" x14ac:dyDescent="0.25">
      <c r="A26" s="3">
        <v>31216</v>
      </c>
      <c r="B26" s="3"/>
      <c r="C26" s="84" t="s">
        <v>75</v>
      </c>
      <c r="D26" s="84"/>
      <c r="E26" s="84"/>
      <c r="F26" s="84"/>
      <c r="G26" s="84"/>
      <c r="H26" s="84"/>
      <c r="I26" s="84"/>
      <c r="J26" s="9">
        <v>0</v>
      </c>
      <c r="K26" s="5">
        <v>0</v>
      </c>
      <c r="L26" s="12">
        <v>0</v>
      </c>
      <c r="M26" s="12"/>
      <c r="N26" s="12"/>
      <c r="P26" s="12">
        <v>401.92</v>
      </c>
    </row>
    <row r="27" spans="1:17" s="5" customFormat="1" ht="15.95" customHeight="1" x14ac:dyDescent="0.25">
      <c r="A27" s="3">
        <v>312123</v>
      </c>
      <c r="B27" s="3"/>
      <c r="C27" s="84" t="s">
        <v>76</v>
      </c>
      <c r="D27" s="84"/>
      <c r="E27" s="84"/>
      <c r="F27" s="84"/>
      <c r="G27" s="84"/>
      <c r="H27" s="84"/>
      <c r="I27" s="84"/>
      <c r="J27" s="9">
        <v>415.77</v>
      </c>
      <c r="K27" s="5">
        <v>0</v>
      </c>
      <c r="L27" s="12">
        <v>0</v>
      </c>
      <c r="M27" s="12"/>
      <c r="N27" s="12"/>
      <c r="P27" s="12">
        <v>5.08</v>
      </c>
    </row>
    <row r="28" spans="1:17" s="5" customFormat="1" ht="15.95" customHeight="1" x14ac:dyDescent="0.25">
      <c r="A28" s="3" t="s">
        <v>106</v>
      </c>
      <c r="B28" s="3"/>
      <c r="C28" s="84" t="s">
        <v>107</v>
      </c>
      <c r="D28" s="84"/>
      <c r="E28" s="84"/>
      <c r="F28" s="84"/>
      <c r="G28" s="84"/>
      <c r="H28" s="84"/>
      <c r="I28" s="84"/>
      <c r="J28" s="9">
        <v>0</v>
      </c>
      <c r="K28" s="36">
        <f>SUM(K26:K27)</f>
        <v>0</v>
      </c>
      <c r="L28" s="12">
        <v>0</v>
      </c>
      <c r="M28" s="12"/>
      <c r="N28" s="12"/>
      <c r="P28" s="12">
        <v>270.64</v>
      </c>
    </row>
    <row r="29" spans="1:17" s="5" customFormat="1" ht="15.95" customHeight="1" x14ac:dyDescent="0.25">
      <c r="A29" s="3">
        <v>312192</v>
      </c>
      <c r="B29" s="3"/>
      <c r="C29" s="84" t="s">
        <v>123</v>
      </c>
      <c r="D29" s="84"/>
      <c r="E29" s="84"/>
      <c r="F29" s="84"/>
      <c r="G29" s="84"/>
      <c r="H29" s="84"/>
      <c r="I29" s="84"/>
      <c r="J29" s="9">
        <v>0</v>
      </c>
      <c r="K29" s="5">
        <v>0</v>
      </c>
      <c r="L29" s="12"/>
      <c r="M29" s="12"/>
      <c r="N29" s="12"/>
      <c r="P29" s="12">
        <v>849.28</v>
      </c>
    </row>
    <row r="30" spans="1:17" s="5" customFormat="1" ht="15.95" customHeight="1" x14ac:dyDescent="0.25">
      <c r="A30" s="3">
        <v>312193</v>
      </c>
      <c r="B30" s="3"/>
      <c r="C30" s="84" t="s">
        <v>86</v>
      </c>
      <c r="D30" s="84"/>
      <c r="E30" s="84"/>
      <c r="F30" s="84"/>
      <c r="G30" s="84"/>
      <c r="H30" s="84"/>
      <c r="I30" s="84"/>
      <c r="J30" s="9">
        <v>0</v>
      </c>
      <c r="K30" s="5">
        <v>0</v>
      </c>
      <c r="L30" s="12">
        <v>0</v>
      </c>
      <c r="M30" s="12"/>
      <c r="N30" s="12"/>
      <c r="P30" s="12">
        <v>456.26</v>
      </c>
    </row>
    <row r="31" spans="1:17" s="5" customFormat="1" ht="15.95" customHeight="1" x14ac:dyDescent="0.25">
      <c r="A31" s="13">
        <v>312</v>
      </c>
      <c r="B31" s="13"/>
      <c r="C31" s="85" t="s">
        <v>83</v>
      </c>
      <c r="D31" s="85"/>
      <c r="E31" s="85"/>
      <c r="F31" s="85"/>
      <c r="G31" s="85"/>
      <c r="H31" s="85"/>
      <c r="I31" s="85"/>
      <c r="J31" s="6">
        <f t="shared" ref="J31" si="1">SUM(J24:J30)</f>
        <v>415.77</v>
      </c>
      <c r="K31" s="5">
        <v>0</v>
      </c>
      <c r="L31" s="12">
        <v>0</v>
      </c>
      <c r="M31" s="12"/>
      <c r="N31" s="12"/>
      <c r="P31" s="12">
        <v>0</v>
      </c>
    </row>
    <row r="32" spans="1:17" s="5" customFormat="1" ht="15.95" customHeight="1" x14ac:dyDescent="0.25">
      <c r="A32" s="10">
        <v>32955</v>
      </c>
      <c r="B32" s="10"/>
      <c r="C32" s="90" t="s">
        <v>59</v>
      </c>
      <c r="D32" s="90"/>
      <c r="E32" s="90"/>
      <c r="F32" s="90"/>
      <c r="G32" s="90"/>
      <c r="H32" s="90"/>
      <c r="I32" s="90"/>
      <c r="J32" s="6">
        <v>0</v>
      </c>
      <c r="K32" s="5">
        <v>0</v>
      </c>
      <c r="L32" s="12">
        <v>0</v>
      </c>
      <c r="M32" s="12"/>
      <c r="N32" s="12">
        <v>11800.08</v>
      </c>
      <c r="P32" s="12">
        <v>0</v>
      </c>
    </row>
    <row r="33" spans="1:19" s="5" customFormat="1" ht="15.95" customHeight="1" x14ac:dyDescent="0.25">
      <c r="A33" s="3"/>
      <c r="B33" s="3"/>
      <c r="C33" s="85" t="s">
        <v>2</v>
      </c>
      <c r="D33" s="85"/>
      <c r="E33" s="85"/>
      <c r="F33" s="85"/>
      <c r="G33" s="85"/>
      <c r="H33" s="85"/>
      <c r="I33" s="85"/>
      <c r="J33" s="4"/>
      <c r="K33" s="5">
        <v>132.75</v>
      </c>
      <c r="L33" s="12">
        <v>0</v>
      </c>
      <c r="M33" s="12"/>
      <c r="N33" s="12">
        <v>-11763.1</v>
      </c>
      <c r="P33" s="12">
        <v>0</v>
      </c>
    </row>
    <row r="34" spans="1:19" s="5" customFormat="1" ht="15.95" customHeight="1" x14ac:dyDescent="0.25">
      <c r="A34" s="3">
        <v>32111</v>
      </c>
      <c r="B34" s="3"/>
      <c r="C34" s="84" t="s">
        <v>3</v>
      </c>
      <c r="D34" s="84"/>
      <c r="E34" s="84"/>
      <c r="F34" s="84"/>
      <c r="G34" s="84"/>
      <c r="H34" s="84"/>
      <c r="I34" s="84"/>
      <c r="J34" s="4">
        <v>0</v>
      </c>
      <c r="K34" s="5">
        <v>132.75</v>
      </c>
      <c r="L34" s="12">
        <v>0</v>
      </c>
      <c r="M34" s="12"/>
      <c r="N34" s="12">
        <f>SUM(N32:N33)</f>
        <v>36.979999999999563</v>
      </c>
      <c r="P34" s="12">
        <v>0</v>
      </c>
    </row>
    <row r="35" spans="1:19" s="5" customFormat="1" ht="15.95" customHeight="1" x14ac:dyDescent="0.25">
      <c r="A35" s="3">
        <v>32112</v>
      </c>
      <c r="B35" s="3"/>
      <c r="C35" s="84" t="s">
        <v>4</v>
      </c>
      <c r="D35" s="84"/>
      <c r="E35" s="84"/>
      <c r="F35" s="84"/>
      <c r="G35" s="84"/>
      <c r="H35" s="84"/>
      <c r="I35" s="84"/>
      <c r="J35" s="4">
        <v>0</v>
      </c>
      <c r="K35" s="5">
        <v>26.55</v>
      </c>
      <c r="L35" s="12">
        <v>0</v>
      </c>
      <c r="M35" s="41"/>
      <c r="N35" s="12"/>
      <c r="P35" s="12">
        <v>0</v>
      </c>
    </row>
    <row r="36" spans="1:19" s="5" customFormat="1" ht="15.95" customHeight="1" x14ac:dyDescent="0.25">
      <c r="A36" s="3">
        <v>32113</v>
      </c>
      <c r="B36" s="3"/>
      <c r="C36" s="84" t="s">
        <v>5</v>
      </c>
      <c r="D36" s="84"/>
      <c r="E36" s="84"/>
      <c r="F36" s="84"/>
      <c r="G36" s="84"/>
      <c r="H36" s="84"/>
      <c r="I36" s="84"/>
      <c r="J36" s="4">
        <v>0</v>
      </c>
      <c r="K36" s="5">
        <v>26.55</v>
      </c>
      <c r="L36" s="12">
        <v>0</v>
      </c>
      <c r="M36" s="12"/>
      <c r="N36" s="12"/>
      <c r="P36" s="12">
        <v>0</v>
      </c>
      <c r="R36" s="5" t="s">
        <v>142</v>
      </c>
    </row>
    <row r="37" spans="1:19" s="5" customFormat="1" ht="15.95" customHeight="1" x14ac:dyDescent="0.25">
      <c r="A37" s="3">
        <v>32115</v>
      </c>
      <c r="B37" s="3"/>
      <c r="C37" s="84" t="s">
        <v>6</v>
      </c>
      <c r="D37" s="84"/>
      <c r="E37" s="84"/>
      <c r="F37" s="84"/>
      <c r="G37" s="84"/>
      <c r="H37" s="84"/>
      <c r="I37" s="84"/>
      <c r="J37" s="4">
        <v>0</v>
      </c>
      <c r="K37" s="5">
        <v>26.55</v>
      </c>
      <c r="L37" s="15">
        <v>0</v>
      </c>
      <c r="M37" s="12"/>
      <c r="N37" s="12"/>
      <c r="P37" s="12">
        <v>0</v>
      </c>
    </row>
    <row r="38" spans="1:19" s="5" customFormat="1" ht="15.95" customHeight="1" x14ac:dyDescent="0.25">
      <c r="A38" s="3">
        <v>32116</v>
      </c>
      <c r="B38" s="3"/>
      <c r="C38" s="84" t="s">
        <v>7</v>
      </c>
      <c r="D38" s="84"/>
      <c r="E38" s="84"/>
      <c r="F38" s="84"/>
      <c r="G38" s="84"/>
      <c r="H38" s="84"/>
      <c r="I38" s="84"/>
      <c r="J38" s="4">
        <v>0</v>
      </c>
      <c r="K38" s="5">
        <v>26.55</v>
      </c>
      <c r="L38" s="15">
        <v>0</v>
      </c>
      <c r="M38" s="12"/>
      <c r="N38" s="12"/>
      <c r="P38" s="12">
        <v>0</v>
      </c>
    </row>
    <row r="39" spans="1:19" s="5" customFormat="1" ht="15.95" customHeight="1" x14ac:dyDescent="0.25">
      <c r="A39" s="3">
        <v>32119</v>
      </c>
      <c r="B39" s="3"/>
      <c r="C39" s="84" t="s">
        <v>8</v>
      </c>
      <c r="D39" s="84"/>
      <c r="E39" s="84"/>
      <c r="F39" s="84"/>
      <c r="G39" s="84"/>
      <c r="H39" s="84"/>
      <c r="I39" s="84"/>
      <c r="J39" s="4">
        <v>0</v>
      </c>
      <c r="K39" s="5">
        <v>26.55</v>
      </c>
      <c r="L39" s="12">
        <v>0</v>
      </c>
      <c r="M39" s="12"/>
      <c r="N39" s="12"/>
      <c r="P39" s="12">
        <v>0</v>
      </c>
    </row>
    <row r="40" spans="1:19" s="5" customFormat="1" ht="15.95" customHeight="1" x14ac:dyDescent="0.25">
      <c r="A40" s="3">
        <v>32131</v>
      </c>
      <c r="B40" s="3"/>
      <c r="C40" s="84" t="s">
        <v>61</v>
      </c>
      <c r="D40" s="84"/>
      <c r="E40" s="84"/>
      <c r="F40" s="84"/>
      <c r="G40" s="84"/>
      <c r="H40" s="84"/>
      <c r="I40" s="84"/>
      <c r="J40" s="4">
        <v>0</v>
      </c>
      <c r="K40" s="36">
        <f>SUM(K29:K39)</f>
        <v>398.25000000000006</v>
      </c>
      <c r="L40" s="15">
        <v>0</v>
      </c>
      <c r="M40" s="12"/>
      <c r="N40" s="12"/>
      <c r="P40" s="12">
        <v>0</v>
      </c>
    </row>
    <row r="41" spans="1:19" s="5" customFormat="1" ht="15.95" customHeight="1" x14ac:dyDescent="0.25">
      <c r="A41" s="3">
        <v>32132</v>
      </c>
      <c r="B41" s="3"/>
      <c r="C41" s="84" t="s">
        <v>9</v>
      </c>
      <c r="D41" s="84"/>
      <c r="E41" s="84"/>
      <c r="F41" s="84"/>
      <c r="G41" s="84"/>
      <c r="H41" s="84"/>
      <c r="I41" s="84"/>
      <c r="J41" s="4">
        <v>0</v>
      </c>
      <c r="L41" s="15">
        <v>0</v>
      </c>
      <c r="M41" s="51">
        <v>32214</v>
      </c>
      <c r="N41" s="12"/>
      <c r="P41" s="36">
        <v>0</v>
      </c>
    </row>
    <row r="42" spans="1:19" s="5" customFormat="1" ht="15.95" customHeight="1" x14ac:dyDescent="0.25">
      <c r="A42" s="3">
        <v>32141</v>
      </c>
      <c r="B42" s="3"/>
      <c r="C42" s="84" t="s">
        <v>62</v>
      </c>
      <c r="D42" s="84"/>
      <c r="E42" s="84"/>
      <c r="F42" s="84"/>
      <c r="G42" s="84"/>
      <c r="H42" s="84"/>
      <c r="I42" s="84"/>
      <c r="J42" s="4">
        <v>0</v>
      </c>
      <c r="L42" s="15"/>
      <c r="M42" s="5">
        <v>0</v>
      </c>
      <c r="P42" s="5">
        <v>0</v>
      </c>
      <c r="Q42" s="5" t="s">
        <v>152</v>
      </c>
    </row>
    <row r="43" spans="1:19" s="5" customFormat="1" ht="15.95" customHeight="1" x14ac:dyDescent="0.25">
      <c r="A43" s="7">
        <v>321</v>
      </c>
      <c r="B43" s="3"/>
      <c r="C43" s="91" t="s">
        <v>143</v>
      </c>
      <c r="D43" s="91"/>
      <c r="E43" s="91"/>
      <c r="F43" s="91"/>
      <c r="G43" s="91"/>
      <c r="H43" s="91"/>
      <c r="I43" s="91"/>
      <c r="J43" s="6">
        <f t="shared" ref="J43" si="2">SUM(J34:J42)</f>
        <v>0</v>
      </c>
      <c r="L43" s="15"/>
      <c r="M43" s="5">
        <v>0</v>
      </c>
      <c r="P43" s="5">
        <v>0</v>
      </c>
      <c r="Q43" s="5">
        <v>148.99</v>
      </c>
    </row>
    <row r="44" spans="1:19" s="5" customFormat="1" ht="15.95" customHeight="1" x14ac:dyDescent="0.25">
      <c r="A44" s="3">
        <v>32211</v>
      </c>
      <c r="B44" s="3"/>
      <c r="C44" s="84" t="s">
        <v>10</v>
      </c>
      <c r="D44" s="84"/>
      <c r="E44" s="84"/>
      <c r="F44" s="84"/>
      <c r="G44" s="84"/>
      <c r="H44" s="84"/>
      <c r="I44" s="84"/>
      <c r="J44" s="4"/>
      <c r="L44" s="15"/>
      <c r="M44" s="5">
        <v>0</v>
      </c>
      <c r="P44" s="5">
        <v>0</v>
      </c>
      <c r="Q44" s="5">
        <v>30.75</v>
      </c>
    </row>
    <row r="45" spans="1:19" s="5" customFormat="1" ht="15.95" customHeight="1" x14ac:dyDescent="0.25">
      <c r="A45" s="3">
        <v>32212</v>
      </c>
      <c r="B45" s="3"/>
      <c r="C45" s="84" t="s">
        <v>11</v>
      </c>
      <c r="D45" s="84"/>
      <c r="E45" s="84"/>
      <c r="F45" s="84"/>
      <c r="G45" s="84"/>
      <c r="H45" s="84"/>
      <c r="I45" s="84"/>
      <c r="J45" s="4"/>
      <c r="K45" s="51" t="s">
        <v>156</v>
      </c>
      <c r="L45" s="51" t="s">
        <v>157</v>
      </c>
      <c r="M45" s="5">
        <v>0</v>
      </c>
      <c r="N45" s="5">
        <v>0</v>
      </c>
      <c r="P45" s="5">
        <v>0</v>
      </c>
      <c r="Q45" s="5">
        <v>141.91999999999999</v>
      </c>
    </row>
    <row r="46" spans="1:19" s="5" customFormat="1" ht="15.95" customHeight="1" x14ac:dyDescent="0.25">
      <c r="A46" s="3">
        <v>32214</v>
      </c>
      <c r="B46" s="3"/>
      <c r="C46" s="84" t="s">
        <v>13</v>
      </c>
      <c r="D46" s="84"/>
      <c r="E46" s="84"/>
      <c r="F46" s="84"/>
      <c r="G46" s="84"/>
      <c r="H46" s="84"/>
      <c r="I46" s="84"/>
      <c r="J46" s="4">
        <v>0</v>
      </c>
      <c r="K46" s="12">
        <v>155.65</v>
      </c>
      <c r="L46" s="15">
        <v>184.5</v>
      </c>
      <c r="M46" s="36">
        <f>SUM(M42:M45)</f>
        <v>0</v>
      </c>
      <c r="N46" s="5">
        <v>117.21</v>
      </c>
      <c r="O46" s="5" t="s">
        <v>108</v>
      </c>
      <c r="P46" s="5">
        <v>0</v>
      </c>
      <c r="Q46" s="5">
        <v>38.049999999999997</v>
      </c>
      <c r="S46" s="12">
        <v>0</v>
      </c>
    </row>
    <row r="47" spans="1:19" s="5" customFormat="1" ht="15.95" customHeight="1" x14ac:dyDescent="0.25">
      <c r="A47" s="3">
        <v>32216</v>
      </c>
      <c r="B47" s="3"/>
      <c r="C47" s="84" t="s">
        <v>51</v>
      </c>
      <c r="D47" s="84"/>
      <c r="E47" s="84"/>
      <c r="F47" s="84"/>
      <c r="G47" s="84"/>
      <c r="H47" s="84"/>
      <c r="I47" s="84"/>
      <c r="J47" s="4">
        <v>0</v>
      </c>
      <c r="K47" s="12">
        <v>1578.88</v>
      </c>
      <c r="L47" s="15">
        <f>SUM(L45:L46)</f>
        <v>184.5</v>
      </c>
      <c r="N47" s="5">
        <v>145.19</v>
      </c>
      <c r="O47" s="5" t="s">
        <v>109</v>
      </c>
      <c r="P47" s="5">
        <v>0</v>
      </c>
      <c r="Q47" s="5">
        <v>121.72</v>
      </c>
      <c r="S47" s="15">
        <v>0</v>
      </c>
    </row>
    <row r="48" spans="1:19" s="5" customFormat="1" ht="15.95" customHeight="1" x14ac:dyDescent="0.25">
      <c r="A48" s="3">
        <v>32219</v>
      </c>
      <c r="B48" s="3"/>
      <c r="C48" s="84" t="s">
        <v>14</v>
      </c>
      <c r="D48" s="84"/>
      <c r="E48" s="84"/>
      <c r="F48" s="84"/>
      <c r="G48" s="84"/>
      <c r="H48" s="84"/>
      <c r="I48" s="84"/>
      <c r="J48" s="4">
        <v>0</v>
      </c>
      <c r="K48" s="12">
        <f>SUM(K46:K47)</f>
        <v>1734.5300000000002</v>
      </c>
      <c r="L48" s="15"/>
      <c r="N48" s="5">
        <v>0</v>
      </c>
      <c r="O48" s="5" t="s">
        <v>110</v>
      </c>
      <c r="P48" s="5">
        <v>0</v>
      </c>
      <c r="Q48" s="5">
        <v>30</v>
      </c>
      <c r="S48" s="12">
        <v>0</v>
      </c>
    </row>
    <row r="49" spans="1:21" s="5" customFormat="1" ht="15.95" customHeight="1" x14ac:dyDescent="0.25">
      <c r="A49" s="3">
        <v>32222</v>
      </c>
      <c r="B49" s="3"/>
      <c r="C49" s="84" t="s">
        <v>140</v>
      </c>
      <c r="D49" s="84"/>
      <c r="E49" s="84"/>
      <c r="F49" s="84"/>
      <c r="G49" s="84"/>
      <c r="H49" s="84"/>
      <c r="I49" s="84"/>
      <c r="J49" s="4">
        <v>0</v>
      </c>
      <c r="K49" s="12"/>
      <c r="L49" s="15"/>
      <c r="P49" s="5">
        <v>0</v>
      </c>
      <c r="Q49" s="5">
        <v>111.36</v>
      </c>
      <c r="S49" s="12">
        <v>0</v>
      </c>
    </row>
    <row r="50" spans="1:21" s="5" customFormat="1" ht="15.95" customHeight="1" x14ac:dyDescent="0.25">
      <c r="A50" s="3">
        <v>32223</v>
      </c>
      <c r="B50" s="3"/>
      <c r="C50" s="84" t="s">
        <v>138</v>
      </c>
      <c r="D50" s="84"/>
      <c r="E50" s="84"/>
      <c r="F50" s="84"/>
      <c r="G50" s="84"/>
      <c r="H50" s="84"/>
      <c r="I50" s="84"/>
      <c r="J50" s="4">
        <v>0</v>
      </c>
      <c r="K50" s="12"/>
      <c r="L50" s="15"/>
      <c r="P50" s="5">
        <v>0</v>
      </c>
      <c r="S50" s="12">
        <v>0</v>
      </c>
      <c r="T50" s="5" t="s">
        <v>144</v>
      </c>
    </row>
    <row r="51" spans="1:21" s="5" customFormat="1" ht="15.95" customHeight="1" x14ac:dyDescent="0.25">
      <c r="A51" s="3">
        <v>32224</v>
      </c>
      <c r="B51" s="3"/>
      <c r="C51" s="84" t="s">
        <v>73</v>
      </c>
      <c r="D51" s="84"/>
      <c r="E51" s="84"/>
      <c r="F51" s="84"/>
      <c r="G51" s="84"/>
      <c r="H51" s="84"/>
      <c r="I51" s="84"/>
      <c r="J51" s="4">
        <v>0</v>
      </c>
      <c r="K51" s="12"/>
      <c r="L51" s="12"/>
      <c r="M51" s="14">
        <f>N51+P51+Q51</f>
        <v>3420.69</v>
      </c>
      <c r="N51" s="13">
        <f>SUM(N46:N48)</f>
        <v>262.39999999999998</v>
      </c>
      <c r="O51" s="36"/>
      <c r="P51" s="33">
        <f>SUM(P24:P50)</f>
        <v>2535.5</v>
      </c>
      <c r="Q51" s="36">
        <f>SUM(Q43:Q50)</f>
        <v>622.79</v>
      </c>
      <c r="R51" s="36"/>
      <c r="S51" s="5">
        <v>0</v>
      </c>
    </row>
    <row r="52" spans="1:21" s="5" customFormat="1" ht="15.95" customHeight="1" x14ac:dyDescent="0.25">
      <c r="A52" s="3">
        <v>322290</v>
      </c>
      <c r="B52" s="3"/>
      <c r="C52" s="84" t="s">
        <v>72</v>
      </c>
      <c r="D52" s="84"/>
      <c r="E52" s="84"/>
      <c r="F52" s="84"/>
      <c r="G52" s="84"/>
      <c r="H52" s="84"/>
      <c r="I52" s="84"/>
      <c r="J52" s="4">
        <v>0</v>
      </c>
      <c r="K52" s="12" t="s">
        <v>112</v>
      </c>
      <c r="L52" s="15">
        <v>0</v>
      </c>
      <c r="N52" s="31"/>
      <c r="O52" s="32"/>
      <c r="S52" s="4">
        <f>SUM(S46:S51)</f>
        <v>0</v>
      </c>
      <c r="T52" s="31" t="s">
        <v>111</v>
      </c>
      <c r="U52" s="32" t="s">
        <v>112</v>
      </c>
    </row>
    <row r="53" spans="1:21" s="5" customFormat="1" ht="15.95" customHeight="1" x14ac:dyDescent="0.25">
      <c r="A53" s="3">
        <v>322291</v>
      </c>
      <c r="B53" s="3"/>
      <c r="C53" s="84" t="s">
        <v>79</v>
      </c>
      <c r="D53" s="84"/>
      <c r="E53" s="84"/>
      <c r="F53" s="84"/>
      <c r="G53" s="84"/>
      <c r="H53" s="84"/>
      <c r="I53" s="84"/>
      <c r="J53" s="4">
        <v>0</v>
      </c>
      <c r="K53" s="12">
        <v>0</v>
      </c>
      <c r="L53" s="15">
        <v>0</v>
      </c>
    </row>
    <row r="54" spans="1:21" s="5" customFormat="1" ht="15.95" customHeight="1" x14ac:dyDescent="0.25">
      <c r="A54" s="3">
        <v>32229</v>
      </c>
      <c r="B54" s="3"/>
      <c r="C54" s="84" t="s">
        <v>133</v>
      </c>
      <c r="D54" s="84"/>
      <c r="E54" s="84"/>
      <c r="F54" s="84"/>
      <c r="G54" s="84"/>
      <c r="H54" s="84"/>
      <c r="I54" s="84"/>
      <c r="J54" s="4">
        <v>0</v>
      </c>
      <c r="K54" s="12" t="s">
        <v>139</v>
      </c>
      <c r="L54" s="15">
        <v>0</v>
      </c>
    </row>
    <row r="55" spans="1:21" s="5" customFormat="1" ht="15.95" customHeight="1" x14ac:dyDescent="0.25">
      <c r="A55" s="3">
        <v>32231</v>
      </c>
      <c r="B55" s="3"/>
      <c r="C55" s="92" t="s">
        <v>42</v>
      </c>
      <c r="D55" s="93"/>
      <c r="E55" s="93"/>
      <c r="F55" s="93"/>
      <c r="G55" s="93"/>
      <c r="H55" s="93"/>
      <c r="I55" s="94"/>
      <c r="J55" s="4"/>
      <c r="K55" s="12">
        <f>SUM(K53:K54)</f>
        <v>0</v>
      </c>
      <c r="L55" s="5">
        <v>0</v>
      </c>
    </row>
    <row r="56" spans="1:21" s="5" customFormat="1" ht="15.95" customHeight="1" x14ac:dyDescent="0.25">
      <c r="A56" s="3">
        <v>32233</v>
      </c>
      <c r="B56" s="3"/>
      <c r="C56" s="95" t="s">
        <v>15</v>
      </c>
      <c r="D56" s="95"/>
      <c r="E56" s="95"/>
      <c r="F56" s="95"/>
      <c r="G56" s="95"/>
      <c r="H56" s="95"/>
      <c r="I56" s="95"/>
      <c r="J56" s="4"/>
      <c r="K56" s="12"/>
      <c r="L56" s="12">
        <f>SUM(L54:L55)</f>
        <v>0</v>
      </c>
    </row>
    <row r="57" spans="1:21" s="5" customFormat="1" ht="15.95" customHeight="1" x14ac:dyDescent="0.25">
      <c r="A57" s="3">
        <v>32234</v>
      </c>
      <c r="B57" s="3"/>
      <c r="C57" s="95" t="s">
        <v>52</v>
      </c>
      <c r="D57" s="95"/>
      <c r="E57" s="95"/>
      <c r="F57" s="95"/>
      <c r="G57" s="95"/>
      <c r="H57" s="95"/>
      <c r="I57" s="95"/>
      <c r="J57" s="4"/>
      <c r="K57" s="12"/>
    </row>
    <row r="58" spans="1:21" s="5" customFormat="1" ht="15.95" customHeight="1" x14ac:dyDescent="0.25">
      <c r="A58" s="3">
        <v>32251</v>
      </c>
      <c r="B58" s="3"/>
      <c r="C58" s="95" t="s">
        <v>16</v>
      </c>
      <c r="D58" s="95"/>
      <c r="E58" s="95"/>
      <c r="F58" s="95"/>
      <c r="G58" s="95"/>
      <c r="H58" s="95"/>
      <c r="I58" s="95"/>
      <c r="J58" s="4"/>
      <c r="K58" s="12"/>
    </row>
    <row r="59" spans="1:21" s="5" customFormat="1" ht="15.95" customHeight="1" x14ac:dyDescent="0.25">
      <c r="A59" s="3">
        <v>32271</v>
      </c>
      <c r="B59" s="3"/>
      <c r="C59" s="95" t="s">
        <v>96</v>
      </c>
      <c r="D59" s="95"/>
      <c r="E59" s="95"/>
      <c r="F59" s="95"/>
      <c r="G59" s="95"/>
      <c r="H59" s="95"/>
      <c r="I59" s="95"/>
      <c r="J59" s="4"/>
      <c r="K59" s="12"/>
    </row>
    <row r="60" spans="1:21" s="5" customFormat="1" ht="15.95" customHeight="1" x14ac:dyDescent="0.25">
      <c r="A60" s="7">
        <v>322</v>
      </c>
      <c r="B60" s="3"/>
      <c r="C60" s="97" t="s">
        <v>64</v>
      </c>
      <c r="D60" s="98"/>
      <c r="E60" s="98"/>
      <c r="F60" s="98"/>
      <c r="G60" s="98"/>
      <c r="H60" s="98"/>
      <c r="I60" s="99"/>
      <c r="J60" s="6">
        <f t="shared" ref="J60" si="3">SUM(J44:J59)</f>
        <v>0</v>
      </c>
    </row>
    <row r="61" spans="1:21" s="5" customFormat="1" ht="15.95" customHeight="1" x14ac:dyDescent="0.25">
      <c r="A61" s="3">
        <v>32311</v>
      </c>
      <c r="B61" s="3"/>
      <c r="C61" s="95" t="s">
        <v>17</v>
      </c>
      <c r="D61" s="95"/>
      <c r="E61" s="95"/>
      <c r="F61" s="95"/>
      <c r="G61" s="95"/>
      <c r="H61" s="95"/>
      <c r="I61" s="95"/>
      <c r="J61" s="4"/>
    </row>
    <row r="62" spans="1:21" s="5" customFormat="1" ht="15.95" customHeight="1" x14ac:dyDescent="0.25">
      <c r="A62" s="3">
        <v>32312</v>
      </c>
      <c r="B62" s="3"/>
      <c r="C62" s="95" t="s">
        <v>18</v>
      </c>
      <c r="D62" s="95"/>
      <c r="E62" s="95"/>
      <c r="F62" s="95"/>
      <c r="G62" s="95"/>
      <c r="H62" s="95"/>
      <c r="I62" s="95"/>
      <c r="J62" s="4"/>
    </row>
    <row r="63" spans="1:21" s="5" customFormat="1" ht="15.95" customHeight="1" x14ac:dyDescent="0.25">
      <c r="A63" s="3">
        <v>32313</v>
      </c>
      <c r="B63" s="3"/>
      <c r="C63" s="95" t="s">
        <v>19</v>
      </c>
      <c r="D63" s="95"/>
      <c r="E63" s="95"/>
      <c r="F63" s="95"/>
      <c r="G63" s="95"/>
      <c r="H63" s="95"/>
      <c r="I63" s="95"/>
      <c r="J63" s="4"/>
    </row>
    <row r="64" spans="1:21" s="5" customFormat="1" ht="15.95" customHeight="1" x14ac:dyDescent="0.25">
      <c r="A64" s="3">
        <v>32319</v>
      </c>
      <c r="B64" s="3"/>
      <c r="C64" s="95" t="s">
        <v>87</v>
      </c>
      <c r="D64" s="95"/>
      <c r="E64" s="95"/>
      <c r="F64" s="95"/>
      <c r="G64" s="95"/>
      <c r="H64" s="95"/>
      <c r="I64" s="95"/>
      <c r="J64" s="4"/>
    </row>
    <row r="65" spans="1:12" s="5" customFormat="1" ht="15.95" customHeight="1" x14ac:dyDescent="0.25">
      <c r="A65" s="3">
        <v>32339</v>
      </c>
      <c r="B65" s="3"/>
      <c r="C65" s="95" t="s">
        <v>117</v>
      </c>
      <c r="D65" s="95"/>
      <c r="E65" s="95"/>
      <c r="F65" s="95"/>
      <c r="G65" s="95"/>
      <c r="H65" s="95"/>
      <c r="I65" s="95"/>
      <c r="J65" s="4"/>
    </row>
    <row r="66" spans="1:12" s="5" customFormat="1" ht="15.95" customHeight="1" x14ac:dyDescent="0.25">
      <c r="A66" s="3">
        <v>32341</v>
      </c>
      <c r="B66" s="3"/>
      <c r="C66" s="95" t="s">
        <v>20</v>
      </c>
      <c r="D66" s="95"/>
      <c r="E66" s="95"/>
      <c r="F66" s="95"/>
      <c r="G66" s="95"/>
      <c r="H66" s="95"/>
      <c r="I66" s="95"/>
      <c r="J66" s="4"/>
    </row>
    <row r="67" spans="1:12" s="5" customFormat="1" ht="15.95" customHeight="1" x14ac:dyDescent="0.25">
      <c r="A67" s="3">
        <v>32342</v>
      </c>
      <c r="B67" s="3"/>
      <c r="C67" s="95" t="s">
        <v>21</v>
      </c>
      <c r="D67" s="95"/>
      <c r="E67" s="95"/>
      <c r="F67" s="95"/>
      <c r="G67" s="95"/>
      <c r="H67" s="95"/>
      <c r="I67" s="95"/>
      <c r="J67" s="4"/>
    </row>
    <row r="68" spans="1:12" s="5" customFormat="1" ht="15.95" customHeight="1" x14ac:dyDescent="0.25">
      <c r="A68" s="3">
        <v>32343</v>
      </c>
      <c r="B68" s="3"/>
      <c r="C68" s="95" t="s">
        <v>53</v>
      </c>
      <c r="D68" s="95"/>
      <c r="E68" s="95"/>
      <c r="F68" s="95"/>
      <c r="G68" s="95"/>
      <c r="H68" s="95"/>
      <c r="I68" s="95"/>
      <c r="J68" s="4"/>
    </row>
    <row r="69" spans="1:12" ht="15.95" customHeight="1" x14ac:dyDescent="0.25">
      <c r="A69" s="3">
        <v>32344</v>
      </c>
      <c r="B69" s="3"/>
      <c r="C69" s="95" t="s">
        <v>22</v>
      </c>
      <c r="D69" s="95"/>
      <c r="E69" s="95"/>
      <c r="F69" s="95"/>
      <c r="G69" s="95"/>
      <c r="H69" s="95"/>
      <c r="I69" s="95"/>
      <c r="J69" s="4"/>
      <c r="L69" s="5">
        <v>11880</v>
      </c>
    </row>
    <row r="70" spans="1:12" ht="15.95" customHeight="1" x14ac:dyDescent="0.25">
      <c r="A70" s="1">
        <v>32355</v>
      </c>
      <c r="B70" s="1"/>
      <c r="C70" s="96" t="s">
        <v>97</v>
      </c>
      <c r="D70" s="96"/>
      <c r="E70" s="96"/>
      <c r="F70" s="96"/>
      <c r="G70" s="96"/>
      <c r="H70" s="96"/>
      <c r="I70" s="96"/>
      <c r="J70" s="4"/>
      <c r="L70" s="5">
        <v>120</v>
      </c>
    </row>
    <row r="71" spans="1:12" ht="15.95" customHeight="1" x14ac:dyDescent="0.25">
      <c r="A71" s="3">
        <v>32361</v>
      </c>
      <c r="B71" s="3"/>
      <c r="C71" s="95" t="s">
        <v>23</v>
      </c>
      <c r="D71" s="95"/>
      <c r="E71" s="95"/>
      <c r="F71" s="95"/>
      <c r="G71" s="95"/>
      <c r="H71" s="95"/>
      <c r="I71" s="95"/>
      <c r="J71" s="4"/>
      <c r="L71" s="5">
        <f>SUM(L69:L70)</f>
        <v>12000</v>
      </c>
    </row>
    <row r="72" spans="1:12" ht="15.95" customHeight="1" x14ac:dyDescent="0.25">
      <c r="A72" s="3">
        <v>32362</v>
      </c>
      <c r="B72" s="3"/>
      <c r="C72" s="95" t="s">
        <v>130</v>
      </c>
      <c r="D72" s="95"/>
      <c r="E72" s="95"/>
      <c r="F72" s="95"/>
      <c r="G72" s="95"/>
      <c r="H72" s="95"/>
      <c r="I72" s="95"/>
      <c r="J72" s="4"/>
    </row>
    <row r="73" spans="1:12" ht="15.95" customHeight="1" x14ac:dyDescent="0.25">
      <c r="A73" s="3">
        <v>32372</v>
      </c>
      <c r="B73" s="3"/>
      <c r="C73" s="95" t="s">
        <v>24</v>
      </c>
      <c r="D73" s="95"/>
      <c r="E73" s="95"/>
      <c r="F73" s="95"/>
      <c r="G73" s="95"/>
      <c r="H73" s="95"/>
      <c r="I73" s="95"/>
      <c r="J73" s="4"/>
    </row>
    <row r="74" spans="1:12" ht="15.95" customHeight="1" x14ac:dyDescent="0.25">
      <c r="A74" s="3">
        <v>32375</v>
      </c>
      <c r="B74" s="3"/>
      <c r="C74" s="95" t="s">
        <v>122</v>
      </c>
      <c r="D74" s="95"/>
      <c r="E74" s="95"/>
      <c r="F74" s="95"/>
      <c r="G74" s="95"/>
      <c r="H74" s="95"/>
      <c r="I74" s="95"/>
      <c r="J74" s="4"/>
    </row>
    <row r="75" spans="1:12" ht="15.95" customHeight="1" x14ac:dyDescent="0.25">
      <c r="A75" s="3">
        <v>32379</v>
      </c>
      <c r="B75" s="3"/>
      <c r="C75" s="95" t="s">
        <v>115</v>
      </c>
      <c r="D75" s="95"/>
      <c r="E75" s="95"/>
      <c r="F75" s="95"/>
      <c r="G75" s="95"/>
      <c r="H75" s="95"/>
      <c r="I75" s="95"/>
      <c r="J75" s="4"/>
    </row>
    <row r="76" spans="1:12" ht="15.95" customHeight="1" x14ac:dyDescent="0.25">
      <c r="A76" s="3">
        <v>32381</v>
      </c>
      <c r="B76" s="3"/>
      <c r="C76" s="95" t="s">
        <v>25</v>
      </c>
      <c r="D76" s="95"/>
      <c r="E76" s="95"/>
      <c r="F76" s="95"/>
      <c r="G76" s="95"/>
      <c r="H76" s="95"/>
      <c r="I76" s="95"/>
      <c r="J76" s="4"/>
    </row>
    <row r="77" spans="1:12" ht="15.95" customHeight="1" x14ac:dyDescent="0.25">
      <c r="A77" s="3">
        <v>32382</v>
      </c>
      <c r="B77" s="3"/>
      <c r="C77" s="95" t="s">
        <v>26</v>
      </c>
      <c r="D77" s="95"/>
      <c r="E77" s="95"/>
      <c r="F77" s="95"/>
      <c r="G77" s="95"/>
      <c r="H77" s="95"/>
      <c r="I77" s="95"/>
      <c r="J77" s="4"/>
      <c r="K77" s="5" t="s">
        <v>80</v>
      </c>
    </row>
    <row r="78" spans="1:12" ht="15.95" customHeight="1" x14ac:dyDescent="0.25">
      <c r="A78" s="3">
        <v>32389</v>
      </c>
      <c r="B78" s="3"/>
      <c r="C78" s="95" t="s">
        <v>27</v>
      </c>
      <c r="D78" s="95"/>
      <c r="E78" s="95"/>
      <c r="F78" s="95"/>
      <c r="G78" s="95"/>
      <c r="H78" s="95"/>
      <c r="I78" s="95"/>
      <c r="J78" s="4"/>
    </row>
    <row r="79" spans="1:12" ht="15.95" customHeight="1" x14ac:dyDescent="0.25">
      <c r="A79" s="3">
        <v>32391</v>
      </c>
      <c r="B79" s="3"/>
      <c r="C79" s="95" t="s">
        <v>28</v>
      </c>
      <c r="D79" s="95"/>
      <c r="E79" s="95"/>
      <c r="F79" s="95"/>
      <c r="G79" s="95"/>
      <c r="H79" s="95"/>
      <c r="I79" s="95"/>
      <c r="J79" s="4">
        <v>0</v>
      </c>
      <c r="K79" s="5" t="s">
        <v>112</v>
      </c>
      <c r="L79" s="5">
        <v>651.89</v>
      </c>
    </row>
    <row r="80" spans="1:12" s="5" customFormat="1" ht="15.95" customHeight="1" x14ac:dyDescent="0.25">
      <c r="A80" s="3">
        <v>32392</v>
      </c>
      <c r="B80" s="3"/>
      <c r="C80" s="95" t="s">
        <v>54</v>
      </c>
      <c r="D80" s="95"/>
      <c r="E80" s="95"/>
      <c r="F80" s="95"/>
      <c r="G80" s="95"/>
      <c r="H80" s="95"/>
      <c r="I80" s="95"/>
      <c r="J80" s="4"/>
      <c r="L80" s="5">
        <v>1416.36</v>
      </c>
    </row>
    <row r="81" spans="1:14" ht="15.95" customHeight="1" x14ac:dyDescent="0.25">
      <c r="A81" s="3">
        <v>32393</v>
      </c>
      <c r="B81" s="3"/>
      <c r="C81" s="95" t="s">
        <v>29</v>
      </c>
      <c r="D81" s="95"/>
      <c r="E81" s="95"/>
      <c r="F81" s="95"/>
      <c r="G81" s="95"/>
      <c r="H81" s="95"/>
      <c r="I81" s="95"/>
      <c r="J81" s="4"/>
      <c r="L81" s="5">
        <f>SUM(L79:L80)</f>
        <v>2068.25</v>
      </c>
    </row>
    <row r="82" spans="1:14" ht="15.95" customHeight="1" x14ac:dyDescent="0.25">
      <c r="A82" s="3">
        <v>32395</v>
      </c>
      <c r="B82" s="3"/>
      <c r="C82" s="95" t="s">
        <v>30</v>
      </c>
      <c r="D82" s="95"/>
      <c r="E82" s="95"/>
      <c r="F82" s="95"/>
      <c r="G82" s="95"/>
      <c r="H82" s="95"/>
      <c r="I82" s="95"/>
      <c r="J82" s="4"/>
    </row>
    <row r="83" spans="1:14" ht="15.95" customHeight="1" x14ac:dyDescent="0.25">
      <c r="A83" s="3">
        <v>32396</v>
      </c>
      <c r="B83" s="3"/>
      <c r="C83" s="95" t="s">
        <v>31</v>
      </c>
      <c r="D83" s="95"/>
      <c r="E83" s="95"/>
      <c r="F83" s="95"/>
      <c r="G83" s="95"/>
      <c r="H83" s="95"/>
      <c r="I83" s="95"/>
      <c r="J83" s="4"/>
    </row>
    <row r="84" spans="1:14" ht="15.95" customHeight="1" x14ac:dyDescent="0.25">
      <c r="A84" s="3">
        <v>32399</v>
      </c>
      <c r="B84" s="3"/>
      <c r="C84" s="95" t="s">
        <v>84</v>
      </c>
      <c r="D84" s="95"/>
      <c r="E84" s="95"/>
      <c r="F84" s="95"/>
      <c r="G84" s="95"/>
      <c r="H84" s="95"/>
      <c r="I84" s="95"/>
      <c r="J84" s="4"/>
      <c r="N84" s="35" t="s">
        <v>120</v>
      </c>
    </row>
    <row r="85" spans="1:14" ht="15.95" customHeight="1" x14ac:dyDescent="0.25">
      <c r="A85" s="7">
        <v>323</v>
      </c>
      <c r="B85" s="8"/>
      <c r="C85" s="91" t="s">
        <v>65</v>
      </c>
      <c r="D85" s="91"/>
      <c r="E85" s="91"/>
      <c r="F85" s="91"/>
      <c r="G85" s="91"/>
      <c r="H85" s="91"/>
      <c r="I85" s="91"/>
      <c r="J85" s="6">
        <f t="shared" ref="J85" si="4">SUM(J61:J84)</f>
        <v>0</v>
      </c>
      <c r="L85" s="23" t="s">
        <v>118</v>
      </c>
      <c r="M85" s="5">
        <v>0</v>
      </c>
      <c r="N85" s="5">
        <v>0</v>
      </c>
    </row>
    <row r="86" spans="1:14" ht="15.95" customHeight="1" x14ac:dyDescent="0.25">
      <c r="A86" s="10">
        <v>32412</v>
      </c>
      <c r="B86" s="10"/>
      <c r="C86" s="100" t="s">
        <v>94</v>
      </c>
      <c r="D86" s="100"/>
      <c r="E86" s="100"/>
      <c r="F86" s="100"/>
      <c r="G86" s="100"/>
      <c r="H86" s="100"/>
      <c r="I86" s="100"/>
      <c r="J86" s="9">
        <v>0</v>
      </c>
      <c r="K86" s="5" t="s">
        <v>98</v>
      </c>
      <c r="L86" s="23" t="s">
        <v>118</v>
      </c>
      <c r="M86" s="5">
        <v>0</v>
      </c>
      <c r="N86" s="5">
        <v>0</v>
      </c>
    </row>
    <row r="87" spans="1:14" ht="15.95" customHeight="1" x14ac:dyDescent="0.25">
      <c r="A87" s="10">
        <v>324120</v>
      </c>
      <c r="B87" s="10"/>
      <c r="C87" s="100" t="s">
        <v>88</v>
      </c>
      <c r="D87" s="100"/>
      <c r="E87" s="100"/>
      <c r="F87" s="100"/>
      <c r="G87" s="100"/>
      <c r="H87" s="100"/>
      <c r="I87" s="100"/>
      <c r="J87" s="20">
        <v>0</v>
      </c>
      <c r="L87" s="23" t="s">
        <v>119</v>
      </c>
      <c r="M87" s="5">
        <v>0</v>
      </c>
      <c r="N87" s="5">
        <v>0</v>
      </c>
    </row>
    <row r="88" spans="1:14" ht="15.95" customHeight="1" x14ac:dyDescent="0.25">
      <c r="A88" s="7">
        <v>324</v>
      </c>
      <c r="B88" s="7"/>
      <c r="C88" s="101" t="s">
        <v>95</v>
      </c>
      <c r="D88" s="101"/>
      <c r="E88" s="101"/>
      <c r="F88" s="101"/>
      <c r="G88" s="101"/>
      <c r="H88" s="101"/>
      <c r="I88" s="101"/>
      <c r="J88" s="6">
        <f t="shared" ref="J88" si="5">J86+J87</f>
        <v>0</v>
      </c>
      <c r="L88" s="23"/>
      <c r="M88" s="5">
        <f>SUM(M85:M87)</f>
        <v>0</v>
      </c>
      <c r="N88" s="5">
        <v>0</v>
      </c>
    </row>
    <row r="89" spans="1:14" s="5" customFormat="1" ht="15.95" customHeight="1" x14ac:dyDescent="0.25">
      <c r="A89" s="3">
        <v>32922</v>
      </c>
      <c r="B89" s="3"/>
      <c r="C89" s="95" t="s">
        <v>32</v>
      </c>
      <c r="D89" s="95"/>
      <c r="E89" s="95"/>
      <c r="F89" s="95"/>
      <c r="G89" s="95"/>
      <c r="H89" s="95"/>
      <c r="I89" s="95"/>
      <c r="J89" s="4"/>
      <c r="K89" s="5">
        <v>797.7</v>
      </c>
      <c r="N89" s="5">
        <v>0</v>
      </c>
    </row>
    <row r="90" spans="1:14" s="5" customFormat="1" ht="15.95" customHeight="1" x14ac:dyDescent="0.25">
      <c r="A90" s="3">
        <v>32923</v>
      </c>
      <c r="B90" s="3"/>
      <c r="C90" s="95" t="s">
        <v>33</v>
      </c>
      <c r="D90" s="95"/>
      <c r="E90" s="95"/>
      <c r="F90" s="95"/>
      <c r="G90" s="95"/>
      <c r="H90" s="95"/>
      <c r="I90" s="95"/>
      <c r="J90" s="4"/>
      <c r="K90" s="5">
        <v>343.48</v>
      </c>
      <c r="N90" s="5">
        <f>SUM(N85:N89)</f>
        <v>0</v>
      </c>
    </row>
    <row r="91" spans="1:14" s="5" customFormat="1" ht="15.95" customHeight="1" x14ac:dyDescent="0.25">
      <c r="A91" s="3">
        <v>32924</v>
      </c>
      <c r="B91" s="3"/>
      <c r="C91" s="95" t="s">
        <v>124</v>
      </c>
      <c r="D91" s="95"/>
      <c r="E91" s="95"/>
      <c r="F91" s="95"/>
      <c r="G91" s="95"/>
      <c r="H91" s="95"/>
      <c r="I91" s="95"/>
      <c r="J91" s="4"/>
      <c r="K91" s="5">
        <v>154.72999999999999</v>
      </c>
    </row>
    <row r="92" spans="1:14" s="5" customFormat="1" ht="15.95" customHeight="1" x14ac:dyDescent="0.25">
      <c r="A92" s="3">
        <v>32931</v>
      </c>
      <c r="B92" s="3"/>
      <c r="C92" s="95" t="s">
        <v>63</v>
      </c>
      <c r="D92" s="95"/>
      <c r="E92" s="95"/>
      <c r="F92" s="95"/>
      <c r="G92" s="95"/>
      <c r="H92" s="95"/>
      <c r="I92" s="95"/>
      <c r="J92" s="4">
        <v>0</v>
      </c>
      <c r="K92" s="36">
        <f>SUM(K89:K91)</f>
        <v>1295.9100000000001</v>
      </c>
    </row>
    <row r="93" spans="1:14" s="5" customFormat="1" ht="15.95" customHeight="1" x14ac:dyDescent="0.25">
      <c r="A93" s="3">
        <v>32941</v>
      </c>
      <c r="B93" s="3"/>
      <c r="C93" s="95" t="s">
        <v>34</v>
      </c>
      <c r="D93" s="95"/>
      <c r="E93" s="95"/>
      <c r="F93" s="95"/>
      <c r="G93" s="95"/>
      <c r="H93" s="95"/>
      <c r="I93" s="95"/>
      <c r="J93" s="4">
        <v>0</v>
      </c>
      <c r="K93" s="5" t="s">
        <v>112</v>
      </c>
    </row>
    <row r="94" spans="1:14" s="5" customFormat="1" ht="15.95" customHeight="1" x14ac:dyDescent="0.25">
      <c r="A94" s="3">
        <v>32952</v>
      </c>
      <c r="B94" s="3"/>
      <c r="C94" s="95" t="s">
        <v>89</v>
      </c>
      <c r="D94" s="95"/>
      <c r="E94" s="95"/>
      <c r="F94" s="95"/>
      <c r="G94" s="95"/>
      <c r="H94" s="95"/>
      <c r="I94" s="95"/>
      <c r="J94" s="4"/>
      <c r="K94" s="12">
        <v>3785.46</v>
      </c>
    </row>
    <row r="95" spans="1:14" s="5" customFormat="1" ht="15.95" customHeight="1" x14ac:dyDescent="0.25">
      <c r="A95" s="3">
        <v>32953</v>
      </c>
      <c r="B95" s="3"/>
      <c r="C95" s="95" t="s">
        <v>90</v>
      </c>
      <c r="D95" s="95"/>
      <c r="E95" s="95"/>
      <c r="F95" s="95"/>
      <c r="G95" s="95"/>
      <c r="H95" s="95"/>
      <c r="I95" s="95"/>
      <c r="J95" s="4"/>
      <c r="K95" s="12">
        <v>1119.31</v>
      </c>
    </row>
    <row r="96" spans="1:14" s="5" customFormat="1" ht="15.95" customHeight="1" x14ac:dyDescent="0.25">
      <c r="A96" s="3">
        <v>32959</v>
      </c>
      <c r="B96" s="3"/>
      <c r="C96" s="95" t="s">
        <v>91</v>
      </c>
      <c r="D96" s="95"/>
      <c r="E96" s="95"/>
      <c r="F96" s="95"/>
      <c r="G96" s="95"/>
      <c r="H96" s="95"/>
      <c r="I96" s="95"/>
      <c r="J96" s="4"/>
      <c r="K96" s="12">
        <v>2916.7</v>
      </c>
      <c r="L96" s="5">
        <v>390</v>
      </c>
    </row>
    <row r="97" spans="1:13" s="5" customFormat="1" ht="15.95" customHeight="1" x14ac:dyDescent="0.25">
      <c r="A97" s="3">
        <v>32961</v>
      </c>
      <c r="B97" s="3"/>
      <c r="C97" s="95" t="s">
        <v>129</v>
      </c>
      <c r="D97" s="95"/>
      <c r="E97" s="95"/>
      <c r="F97" s="95"/>
      <c r="G97" s="95"/>
      <c r="H97" s="95"/>
      <c r="I97" s="95"/>
      <c r="J97" s="4"/>
      <c r="K97" s="12">
        <f>SUM(K93:K96)</f>
        <v>7821.47</v>
      </c>
      <c r="L97" s="5">
        <v>1200</v>
      </c>
    </row>
    <row r="98" spans="1:13" s="5" customFormat="1" ht="15.95" customHeight="1" x14ac:dyDescent="0.25">
      <c r="A98" s="3">
        <v>32991</v>
      </c>
      <c r="B98" s="3"/>
      <c r="C98" s="95" t="s">
        <v>92</v>
      </c>
      <c r="D98" s="95"/>
      <c r="E98" s="95"/>
      <c r="F98" s="95"/>
      <c r="G98" s="95"/>
      <c r="H98" s="95"/>
      <c r="I98" s="95"/>
      <c r="J98" s="4"/>
      <c r="L98" s="5">
        <v>1500</v>
      </c>
    </row>
    <row r="99" spans="1:13" s="5" customFormat="1" ht="15.95" customHeight="1" x14ac:dyDescent="0.25">
      <c r="A99" s="3">
        <v>32999</v>
      </c>
      <c r="B99" s="3"/>
      <c r="C99" s="95" t="s">
        <v>81</v>
      </c>
      <c r="D99" s="95"/>
      <c r="E99" s="95"/>
      <c r="F99" s="95"/>
      <c r="G99" s="95"/>
      <c r="H99" s="95"/>
      <c r="I99" s="95"/>
      <c r="J99" s="4">
        <v>0</v>
      </c>
      <c r="K99" s="5" t="s">
        <v>141</v>
      </c>
      <c r="L99" s="5">
        <f>SUM(L96:L98)</f>
        <v>3090</v>
      </c>
    </row>
    <row r="100" spans="1:13" s="5" customFormat="1" ht="15.95" customHeight="1" x14ac:dyDescent="0.25">
      <c r="A100" s="7">
        <v>329</v>
      </c>
      <c r="B100" s="7"/>
      <c r="C100" s="105" t="s">
        <v>66</v>
      </c>
      <c r="D100" s="106"/>
      <c r="E100" s="106"/>
      <c r="F100" s="106"/>
      <c r="G100" s="106"/>
      <c r="H100" s="106"/>
      <c r="I100" s="107"/>
      <c r="J100" s="6">
        <f t="shared" ref="J100" si="6">SUM(J89:J99)</f>
        <v>0</v>
      </c>
      <c r="L100" s="5">
        <v>55.95</v>
      </c>
      <c r="M100" s="12">
        <v>1285.4100000000001</v>
      </c>
    </row>
    <row r="101" spans="1:13" s="5" customFormat="1" ht="15.95" customHeight="1" x14ac:dyDescent="0.25">
      <c r="A101" s="3">
        <v>34311</v>
      </c>
      <c r="B101" s="3"/>
      <c r="C101" s="102" t="s">
        <v>93</v>
      </c>
      <c r="D101" s="102"/>
      <c r="E101" s="102"/>
      <c r="F101" s="102"/>
      <c r="G101" s="102"/>
      <c r="H101" s="102"/>
      <c r="I101" s="102"/>
      <c r="J101" s="4"/>
      <c r="L101" s="5">
        <v>58.65</v>
      </c>
      <c r="M101" s="12">
        <v>801.42</v>
      </c>
    </row>
    <row r="102" spans="1:13" s="5" customFormat="1" ht="15.95" customHeight="1" x14ac:dyDescent="0.25">
      <c r="A102" s="3">
        <v>34312</v>
      </c>
      <c r="B102" s="3"/>
      <c r="C102" s="102" t="s">
        <v>67</v>
      </c>
      <c r="D102" s="102"/>
      <c r="E102" s="102"/>
      <c r="F102" s="102"/>
      <c r="G102" s="102"/>
      <c r="H102" s="102"/>
      <c r="I102" s="102"/>
      <c r="J102" s="4"/>
      <c r="L102" s="5">
        <v>27.79</v>
      </c>
      <c r="M102" s="12">
        <v>321.47000000000003</v>
      </c>
    </row>
    <row r="103" spans="1:13" s="5" customFormat="1" ht="15.95" customHeight="1" x14ac:dyDescent="0.25">
      <c r="A103" s="3">
        <v>34331</v>
      </c>
      <c r="B103" s="3"/>
      <c r="C103" s="102" t="s">
        <v>125</v>
      </c>
      <c r="D103" s="102"/>
      <c r="E103" s="102"/>
      <c r="F103" s="102"/>
      <c r="G103" s="102"/>
      <c r="H103" s="102"/>
      <c r="I103" s="102"/>
      <c r="J103" s="4"/>
      <c r="L103" s="5">
        <f>SUM(L100:L102)</f>
        <v>142.38999999999999</v>
      </c>
      <c r="M103" s="12">
        <v>501.56</v>
      </c>
    </row>
    <row r="104" spans="1:13" s="5" customFormat="1" ht="15.95" customHeight="1" x14ac:dyDescent="0.25">
      <c r="A104" s="3">
        <v>34332</v>
      </c>
      <c r="B104" s="3"/>
      <c r="C104" s="102" t="s">
        <v>126</v>
      </c>
      <c r="D104" s="102"/>
      <c r="E104" s="102"/>
      <c r="F104" s="102"/>
      <c r="G104" s="102"/>
      <c r="H104" s="102"/>
      <c r="I104" s="102"/>
      <c r="J104" s="4"/>
      <c r="M104" s="12">
        <f>SUM(M100:M103)</f>
        <v>2909.86</v>
      </c>
    </row>
    <row r="105" spans="1:13" s="5" customFormat="1" ht="15.95" customHeight="1" x14ac:dyDescent="0.25">
      <c r="A105" s="7">
        <v>343</v>
      </c>
      <c r="B105" s="7"/>
      <c r="C105" s="101" t="s">
        <v>68</v>
      </c>
      <c r="D105" s="101"/>
      <c r="E105" s="101"/>
      <c r="F105" s="101"/>
      <c r="G105" s="101"/>
      <c r="H105" s="101"/>
      <c r="I105" s="101"/>
      <c r="J105" s="6">
        <f t="shared" ref="J105" si="7">SUM(J101:J104)</f>
        <v>0</v>
      </c>
    </row>
    <row r="106" spans="1:13" s="5" customFormat="1" ht="15" customHeight="1" x14ac:dyDescent="0.25">
      <c r="A106" s="18"/>
      <c r="B106" s="18"/>
      <c r="C106" s="19"/>
      <c r="D106" s="19"/>
      <c r="E106" s="19"/>
      <c r="F106" s="19"/>
      <c r="G106" s="19"/>
      <c r="H106" s="19"/>
      <c r="I106" s="19"/>
      <c r="J106" s="15"/>
    </row>
    <row r="107" spans="1:13" s="5" customFormat="1" ht="15.95" customHeight="1" x14ac:dyDescent="0.25">
      <c r="C107" s="103" t="s">
        <v>35</v>
      </c>
      <c r="D107" s="103"/>
      <c r="E107" s="103"/>
      <c r="F107" s="103"/>
      <c r="G107" s="103"/>
      <c r="H107" s="103"/>
      <c r="I107" s="103"/>
      <c r="J107" s="12"/>
    </row>
    <row r="108" spans="1:13" s="5" customFormat="1" ht="9.75" customHeight="1" x14ac:dyDescent="0.25">
      <c r="C108" s="104"/>
      <c r="D108" s="104"/>
      <c r="E108" s="104"/>
      <c r="F108" s="104"/>
      <c r="G108" s="104"/>
      <c r="H108" s="104"/>
      <c r="I108" s="104"/>
      <c r="J108" s="12"/>
    </row>
    <row r="109" spans="1:13" s="5" customFormat="1" ht="15.95" customHeight="1" x14ac:dyDescent="0.25">
      <c r="A109" s="3">
        <v>32242</v>
      </c>
      <c r="B109" s="3"/>
      <c r="C109" s="95" t="s">
        <v>36</v>
      </c>
      <c r="D109" s="95"/>
      <c r="E109" s="95"/>
      <c r="F109" s="95"/>
      <c r="G109" s="95"/>
      <c r="H109" s="95"/>
      <c r="I109" s="95"/>
      <c r="J109" s="20">
        <v>0</v>
      </c>
    </row>
    <row r="110" spans="1:13" s="5" customFormat="1" ht="15.95" customHeight="1" x14ac:dyDescent="0.25">
      <c r="A110" s="3">
        <v>32321</v>
      </c>
      <c r="B110" s="3"/>
      <c r="C110" s="100" t="s">
        <v>43</v>
      </c>
      <c r="D110" s="100"/>
      <c r="E110" s="100"/>
      <c r="F110" s="100"/>
      <c r="G110" s="100"/>
      <c r="H110" s="100"/>
      <c r="I110" s="100"/>
      <c r="J110" s="20"/>
    </row>
    <row r="111" spans="1:13" s="5" customFormat="1" ht="15.95" customHeight="1" x14ac:dyDescent="0.25">
      <c r="A111" s="3">
        <v>32322</v>
      </c>
      <c r="B111" s="3"/>
      <c r="C111" s="100" t="s">
        <v>44</v>
      </c>
      <c r="D111" s="100"/>
      <c r="E111" s="100"/>
      <c r="F111" s="100"/>
      <c r="G111" s="100"/>
      <c r="H111" s="100"/>
      <c r="I111" s="100"/>
      <c r="J111" s="20"/>
    </row>
    <row r="112" spans="1:13" s="5" customFormat="1" ht="15.95" customHeight="1" x14ac:dyDescent="0.25">
      <c r="A112" s="3">
        <v>32329</v>
      </c>
      <c r="B112" s="3"/>
      <c r="C112" s="100" t="s">
        <v>45</v>
      </c>
      <c r="D112" s="100"/>
      <c r="E112" s="100"/>
      <c r="F112" s="100"/>
      <c r="G112" s="100"/>
      <c r="H112" s="100"/>
      <c r="I112" s="100"/>
      <c r="J112" s="20"/>
    </row>
    <row r="113" spans="1:13" s="5" customFormat="1" ht="15.95" customHeight="1" x14ac:dyDescent="0.25">
      <c r="A113" s="21" t="s">
        <v>70</v>
      </c>
      <c r="B113" s="7"/>
      <c r="C113" s="101" t="s">
        <v>71</v>
      </c>
      <c r="D113" s="101"/>
      <c r="E113" s="101"/>
      <c r="F113" s="101"/>
      <c r="G113" s="101"/>
      <c r="H113" s="101"/>
      <c r="I113" s="101"/>
      <c r="J113" s="6">
        <f t="shared" ref="J113" si="8">SUM(J109:J112)</f>
        <v>0</v>
      </c>
    </row>
    <row r="114" spans="1:13" s="5" customFormat="1" ht="15.95" customHeight="1" x14ac:dyDescent="0.25">
      <c r="A114" s="27"/>
      <c r="B114" s="28"/>
      <c r="C114" s="29"/>
      <c r="D114" s="29"/>
      <c r="E114" s="29"/>
      <c r="F114" s="29"/>
      <c r="G114" s="29"/>
      <c r="H114" s="29"/>
      <c r="I114" s="29"/>
      <c r="J114" s="30"/>
    </row>
    <row r="115" spans="1:13" s="5" customFormat="1" ht="15.95" customHeight="1" x14ac:dyDescent="0.25">
      <c r="A115" s="13">
        <v>37229</v>
      </c>
      <c r="B115" s="3"/>
      <c r="C115" s="111" t="s">
        <v>105</v>
      </c>
      <c r="D115" s="111"/>
      <c r="E115" s="111"/>
      <c r="F115" s="111"/>
      <c r="G115" s="111"/>
      <c r="H115" s="111"/>
      <c r="I115" s="111"/>
      <c r="J115" s="14">
        <v>0</v>
      </c>
    </row>
    <row r="116" spans="1:13" s="5" customFormat="1" ht="15.95" customHeight="1" x14ac:dyDescent="0.25">
      <c r="C116" s="103" t="s">
        <v>37</v>
      </c>
      <c r="D116" s="103"/>
      <c r="E116" s="103"/>
      <c r="F116" s="103"/>
      <c r="G116" s="103"/>
      <c r="H116" s="103"/>
      <c r="I116" s="103"/>
      <c r="J116" s="12"/>
    </row>
    <row r="117" spans="1:13" s="5" customFormat="1" ht="6.75" customHeight="1" x14ac:dyDescent="0.25">
      <c r="C117" s="104"/>
      <c r="D117" s="104"/>
      <c r="E117" s="104"/>
      <c r="F117" s="104"/>
      <c r="G117" s="104"/>
      <c r="H117" s="104"/>
      <c r="I117" s="104"/>
      <c r="J117" s="12"/>
    </row>
    <row r="118" spans="1:13" s="5" customFormat="1" ht="15.95" customHeight="1" x14ac:dyDescent="0.25">
      <c r="A118" s="3">
        <v>42123</v>
      </c>
      <c r="B118" s="3"/>
      <c r="C118" s="95" t="s">
        <v>155</v>
      </c>
      <c r="D118" s="95"/>
      <c r="E118" s="95"/>
      <c r="F118" s="95"/>
      <c r="G118" s="95"/>
      <c r="H118" s="95"/>
      <c r="I118" s="95"/>
      <c r="J118" s="4">
        <v>0</v>
      </c>
      <c r="L118" s="12">
        <v>0</v>
      </c>
      <c r="M118" s="12"/>
    </row>
    <row r="119" spans="1:13" s="5" customFormat="1" ht="15.95" customHeight="1" x14ac:dyDescent="0.25">
      <c r="A119" s="3">
        <v>42145</v>
      </c>
      <c r="B119" s="3"/>
      <c r="C119" s="95" t="s">
        <v>135</v>
      </c>
      <c r="D119" s="95"/>
      <c r="E119" s="95"/>
      <c r="F119" s="95"/>
      <c r="G119" s="95"/>
      <c r="H119" s="95"/>
      <c r="I119" s="95"/>
      <c r="J119" s="4"/>
      <c r="L119" s="12"/>
      <c r="M119" s="12"/>
    </row>
    <row r="120" spans="1:13" s="5" customFormat="1" ht="15.95" customHeight="1" x14ac:dyDescent="0.25">
      <c r="A120" s="3">
        <v>42149</v>
      </c>
      <c r="B120" s="3"/>
      <c r="C120" s="95" t="s">
        <v>137</v>
      </c>
      <c r="D120" s="95"/>
      <c r="E120" s="95"/>
      <c r="F120" s="95"/>
      <c r="G120" s="95"/>
      <c r="H120" s="95"/>
      <c r="I120" s="95"/>
      <c r="J120" s="4"/>
      <c r="L120" s="12"/>
      <c r="M120" s="12"/>
    </row>
    <row r="121" spans="1:13" s="5" customFormat="1" ht="15.95" customHeight="1" x14ac:dyDescent="0.25">
      <c r="A121" s="13">
        <v>421</v>
      </c>
      <c r="B121" s="13"/>
      <c r="C121" s="108" t="s">
        <v>134</v>
      </c>
      <c r="D121" s="109"/>
      <c r="E121" s="109"/>
      <c r="F121" s="109"/>
      <c r="G121" s="109"/>
      <c r="H121" s="109"/>
      <c r="I121" s="110"/>
      <c r="J121" s="4"/>
      <c r="L121" s="12"/>
      <c r="M121" s="12"/>
    </row>
    <row r="122" spans="1:13" s="5" customFormat="1" ht="15.95" customHeight="1" x14ac:dyDescent="0.25">
      <c r="A122" s="3">
        <v>42211</v>
      </c>
      <c r="B122" s="3"/>
      <c r="C122" s="113" t="s">
        <v>38</v>
      </c>
      <c r="D122" s="114"/>
      <c r="E122" s="114"/>
      <c r="F122" s="114"/>
      <c r="G122" s="114"/>
      <c r="H122" s="114"/>
      <c r="I122" s="115"/>
      <c r="J122" s="4">
        <v>0</v>
      </c>
      <c r="L122" s="12"/>
      <c r="M122" s="12"/>
    </row>
    <row r="123" spans="1:13" s="5" customFormat="1" ht="15.95" customHeight="1" x14ac:dyDescent="0.25">
      <c r="A123" s="3">
        <v>42212</v>
      </c>
      <c r="B123" s="3"/>
      <c r="C123" s="95" t="s">
        <v>39</v>
      </c>
      <c r="D123" s="95"/>
      <c r="E123" s="95"/>
      <c r="F123" s="95"/>
      <c r="G123" s="95"/>
      <c r="H123" s="95"/>
      <c r="I123" s="95"/>
      <c r="J123" s="4">
        <v>0</v>
      </c>
      <c r="L123" s="12">
        <v>0</v>
      </c>
      <c r="M123" s="12"/>
    </row>
    <row r="124" spans="1:13" s="5" customFormat="1" ht="15.95" customHeight="1" x14ac:dyDescent="0.25">
      <c r="A124" s="3">
        <v>42219</v>
      </c>
      <c r="B124" s="3"/>
      <c r="C124" s="95" t="s">
        <v>40</v>
      </c>
      <c r="D124" s="95"/>
      <c r="E124" s="95"/>
      <c r="F124" s="95"/>
      <c r="G124" s="95"/>
      <c r="H124" s="95"/>
      <c r="I124" s="95"/>
      <c r="J124" s="4">
        <v>0</v>
      </c>
      <c r="L124" s="12">
        <v>0</v>
      </c>
      <c r="M124" s="12"/>
    </row>
    <row r="125" spans="1:13" s="5" customFormat="1" ht="15.95" customHeight="1" x14ac:dyDescent="0.25">
      <c r="A125" s="3">
        <v>42231</v>
      </c>
      <c r="B125" s="3"/>
      <c r="C125" s="95" t="s">
        <v>131</v>
      </c>
      <c r="D125" s="95"/>
      <c r="E125" s="95"/>
      <c r="F125" s="95"/>
      <c r="G125" s="95"/>
      <c r="H125" s="95"/>
      <c r="I125" s="95"/>
      <c r="J125" s="4">
        <v>0</v>
      </c>
      <c r="L125" s="12">
        <v>0</v>
      </c>
      <c r="M125" s="12"/>
    </row>
    <row r="126" spans="1:13" s="5" customFormat="1" ht="15.95" customHeight="1" x14ac:dyDescent="0.25">
      <c r="A126" s="3">
        <v>42239</v>
      </c>
      <c r="B126" s="3"/>
      <c r="C126" s="95" t="s">
        <v>127</v>
      </c>
      <c r="D126" s="95"/>
      <c r="E126" s="95"/>
      <c r="F126" s="95"/>
      <c r="G126" s="95"/>
      <c r="H126" s="95"/>
      <c r="I126" s="95"/>
      <c r="J126" s="4">
        <v>0</v>
      </c>
      <c r="L126" s="12">
        <v>0</v>
      </c>
      <c r="M126" s="12"/>
    </row>
    <row r="127" spans="1:13" s="5" customFormat="1" ht="15.95" customHeight="1" x14ac:dyDescent="0.25">
      <c r="A127" s="3">
        <v>42252</v>
      </c>
      <c r="B127" s="3"/>
      <c r="C127" s="95" t="s">
        <v>127</v>
      </c>
      <c r="D127" s="95"/>
      <c r="E127" s="95"/>
      <c r="F127" s="95"/>
      <c r="G127" s="95"/>
      <c r="H127" s="95"/>
      <c r="I127" s="95"/>
      <c r="J127" s="4">
        <v>0</v>
      </c>
      <c r="L127" s="12"/>
      <c r="M127" s="12"/>
    </row>
    <row r="128" spans="1:13" s="5" customFormat="1" ht="15.95" customHeight="1" x14ac:dyDescent="0.25">
      <c r="A128" s="3">
        <v>42259</v>
      </c>
      <c r="B128" s="3"/>
      <c r="C128" s="95" t="s">
        <v>113</v>
      </c>
      <c r="D128" s="95"/>
      <c r="E128" s="95"/>
      <c r="F128" s="95"/>
      <c r="G128" s="95"/>
      <c r="H128" s="95"/>
      <c r="I128" s="95"/>
      <c r="J128" s="4">
        <v>0</v>
      </c>
      <c r="L128" s="12">
        <v>0</v>
      </c>
      <c r="M128" s="12"/>
    </row>
    <row r="129" spans="1:14" s="5" customFormat="1" ht="15.95" customHeight="1" x14ac:dyDescent="0.25">
      <c r="A129" s="3">
        <v>42273</v>
      </c>
      <c r="B129" s="3"/>
      <c r="C129" s="95" t="s">
        <v>136</v>
      </c>
      <c r="D129" s="95"/>
      <c r="E129" s="95"/>
      <c r="F129" s="95"/>
      <c r="G129" s="95"/>
      <c r="H129" s="95"/>
      <c r="I129" s="95"/>
      <c r="J129" s="4">
        <v>0</v>
      </c>
      <c r="L129" s="12">
        <v>0</v>
      </c>
      <c r="M129" s="12"/>
    </row>
    <row r="130" spans="1:14" s="5" customFormat="1" ht="15.95" customHeight="1" x14ac:dyDescent="0.25">
      <c r="A130" s="13">
        <v>422</v>
      </c>
      <c r="B130" s="13"/>
      <c r="C130" s="111" t="s">
        <v>69</v>
      </c>
      <c r="D130" s="111"/>
      <c r="E130" s="111"/>
      <c r="F130" s="111"/>
      <c r="G130" s="111"/>
      <c r="H130" s="111"/>
      <c r="I130" s="111"/>
      <c r="J130" s="14">
        <f>SUM(J118:J129)</f>
        <v>0</v>
      </c>
      <c r="L130" s="5">
        <v>68.849999999999994</v>
      </c>
      <c r="M130" s="12"/>
    </row>
    <row r="131" spans="1:14" s="5" customFormat="1" ht="15.95" customHeight="1" x14ac:dyDescent="0.25">
      <c r="A131" s="10">
        <v>42411</v>
      </c>
      <c r="B131" s="13"/>
      <c r="C131" s="95" t="s">
        <v>103</v>
      </c>
      <c r="D131" s="95"/>
      <c r="E131" s="95"/>
      <c r="F131" s="95"/>
      <c r="G131" s="95"/>
      <c r="H131" s="95"/>
      <c r="I131" s="95"/>
      <c r="J131" s="20">
        <v>0</v>
      </c>
      <c r="L131" s="5">
        <v>3436.81</v>
      </c>
      <c r="M131" s="12"/>
    </row>
    <row r="132" spans="1:14" s="5" customFormat="1" ht="15.95" customHeight="1" x14ac:dyDescent="0.25">
      <c r="A132" s="10">
        <v>424111</v>
      </c>
      <c r="B132" s="13"/>
      <c r="C132" s="95" t="s">
        <v>104</v>
      </c>
      <c r="D132" s="95"/>
      <c r="E132" s="95"/>
      <c r="F132" s="95"/>
      <c r="G132" s="95"/>
      <c r="H132" s="95"/>
      <c r="I132" s="95"/>
      <c r="J132" s="20">
        <v>0</v>
      </c>
      <c r="L132" s="12">
        <f>SUM(L118:L131)</f>
        <v>3505.66</v>
      </c>
      <c r="M132" s="12" t="s">
        <v>121</v>
      </c>
      <c r="N132" s="34">
        <v>45170</v>
      </c>
    </row>
    <row r="133" spans="1:14" s="5" customFormat="1" ht="15.95" customHeight="1" x14ac:dyDescent="0.25">
      <c r="A133" s="13">
        <v>424</v>
      </c>
      <c r="B133" s="13"/>
      <c r="C133" s="111" t="s">
        <v>103</v>
      </c>
      <c r="D133" s="111"/>
      <c r="E133" s="111"/>
      <c r="F133" s="111"/>
      <c r="G133" s="111"/>
      <c r="H133" s="111"/>
      <c r="I133" s="111"/>
      <c r="J133" s="14">
        <f>J131+J132</f>
        <v>0</v>
      </c>
      <c r="L133" s="12"/>
      <c r="M133" s="12"/>
    </row>
    <row r="134" spans="1:14" s="5" customFormat="1" ht="15.95" customHeight="1" x14ac:dyDescent="0.25">
      <c r="A134" s="3"/>
      <c r="B134" s="3"/>
      <c r="C134" s="111"/>
      <c r="D134" s="111"/>
      <c r="E134" s="111"/>
      <c r="F134" s="111"/>
      <c r="G134" s="111"/>
      <c r="H134" s="111"/>
      <c r="I134" s="111"/>
      <c r="J134" s="3"/>
    </row>
    <row r="135" spans="1:14" s="5" customFormat="1" ht="15.95" customHeight="1" x14ac:dyDescent="0.25">
      <c r="A135" s="24"/>
      <c r="B135" s="24"/>
      <c r="C135" s="25"/>
      <c r="D135" s="25"/>
      <c r="E135" s="25"/>
      <c r="F135" s="25"/>
      <c r="G135" s="25"/>
      <c r="H135" s="25"/>
      <c r="I135" s="25"/>
      <c r="J135" s="26"/>
    </row>
    <row r="136" spans="1:14" s="5" customFormat="1" ht="24.75" customHeight="1" x14ac:dyDescent="0.35">
      <c r="A136" s="13"/>
      <c r="B136" s="13"/>
      <c r="C136" s="112" t="s">
        <v>160</v>
      </c>
      <c r="D136" s="112"/>
      <c r="E136" s="112"/>
      <c r="F136" s="112"/>
      <c r="G136" s="112"/>
      <c r="H136" s="112"/>
      <c r="I136" s="112"/>
      <c r="J136" s="22">
        <f>J22+J23+J31+J32+J43+J60+J85+J88+J100+J105+J113+J115+J130+J133</f>
        <v>82133.720000000016</v>
      </c>
    </row>
    <row r="137" spans="1:14" s="5" customFormat="1" ht="15.95" customHeight="1" x14ac:dyDescent="0.25"/>
    <row r="138" spans="1:14" s="5" customFormat="1" ht="15.95" customHeight="1" x14ac:dyDescent="0.25"/>
    <row r="139" spans="1:14" s="5" customFormat="1" ht="15.95" customHeight="1" x14ac:dyDescent="0.25"/>
    <row r="140" spans="1:14" s="5" customFormat="1" ht="15.95" customHeight="1" x14ac:dyDescent="0.25"/>
    <row r="141" spans="1:14" s="5" customFormat="1" ht="15.95" customHeight="1" x14ac:dyDescent="0.25"/>
    <row r="142" spans="1:14" s="5" customFormat="1" ht="15.95" customHeight="1" x14ac:dyDescent="0.25">
      <c r="H142" s="5" t="s">
        <v>49</v>
      </c>
    </row>
    <row r="143" spans="1:14" s="5" customFormat="1" ht="15.95" customHeight="1" x14ac:dyDescent="0.25">
      <c r="F143" s="5" t="s">
        <v>50</v>
      </c>
    </row>
    <row r="144" spans="1:14" s="5" customFormat="1" ht="15.95" customHeight="1" x14ac:dyDescent="0.25"/>
    <row r="145" s="5" customFormat="1" ht="15.95" customHeight="1" x14ac:dyDescent="0.25"/>
    <row r="146" s="5" customFormat="1" ht="15.95" customHeight="1" x14ac:dyDescent="0.25"/>
    <row r="147" s="5" customFormat="1" ht="15.95" customHeight="1" x14ac:dyDescent="0.25"/>
    <row r="148" s="5" customFormat="1" ht="15.95" customHeight="1" x14ac:dyDescent="0.25"/>
    <row r="149" s="5" customFormat="1" ht="15.95" customHeight="1" x14ac:dyDescent="0.25"/>
    <row r="150" s="5" customFormat="1" ht="15.95" customHeight="1" x14ac:dyDescent="0.25"/>
    <row r="151" s="5" customFormat="1" ht="15.95" customHeight="1" x14ac:dyDescent="0.25"/>
    <row r="152" s="5" customFormat="1" ht="15.95" customHeight="1" x14ac:dyDescent="0.25"/>
    <row r="153" s="5" customFormat="1" ht="15.95" customHeight="1" x14ac:dyDescent="0.25"/>
    <row r="154" s="5" customFormat="1" ht="15.95" customHeight="1" x14ac:dyDescent="0.25"/>
    <row r="155" s="5" customFormat="1" ht="15.95" customHeight="1" x14ac:dyDescent="0.25"/>
    <row r="156" s="5" customFormat="1" ht="15.95" customHeight="1" x14ac:dyDescent="0.25"/>
    <row r="157" s="5" customFormat="1" ht="15.95" customHeight="1" x14ac:dyDescent="0.25"/>
    <row r="158" s="5" customFormat="1" ht="15.95" customHeight="1" x14ac:dyDescent="0.25"/>
    <row r="159" s="5" customFormat="1" ht="15.95" customHeight="1" x14ac:dyDescent="0.25"/>
    <row r="160" s="5" customFormat="1" ht="15.95" customHeight="1" x14ac:dyDescent="0.25"/>
    <row r="161" s="5" customFormat="1" ht="15.95" customHeight="1" x14ac:dyDescent="0.25"/>
    <row r="162" s="5" customFormat="1" ht="15.95" customHeight="1" x14ac:dyDescent="0.25"/>
    <row r="163" s="5" customFormat="1" ht="15.95" customHeight="1" x14ac:dyDescent="0.25"/>
    <row r="164" s="5" customFormat="1" ht="15.95" customHeight="1" x14ac:dyDescent="0.25"/>
    <row r="165" s="5" customFormat="1" ht="15.95" customHeight="1" x14ac:dyDescent="0.25"/>
    <row r="166" s="5" customFormat="1" ht="15.95" customHeight="1" x14ac:dyDescent="0.25"/>
    <row r="167" s="5" customFormat="1" ht="15.95" customHeight="1" x14ac:dyDescent="0.25"/>
    <row r="168" s="5" customFormat="1" ht="15.95" customHeight="1" x14ac:dyDescent="0.25"/>
    <row r="169" s="5" customFormat="1" ht="15.95" customHeight="1" x14ac:dyDescent="0.25"/>
    <row r="170" s="5" customFormat="1" ht="15.95" customHeight="1" x14ac:dyDescent="0.25"/>
    <row r="171" s="5" customFormat="1" ht="15.95" customHeight="1" x14ac:dyDescent="0.25"/>
    <row r="172" s="5" customFormat="1" ht="15.95" customHeight="1" x14ac:dyDescent="0.25"/>
    <row r="173" s="5" customFormat="1" ht="15.95" customHeight="1" x14ac:dyDescent="0.25"/>
    <row r="174" s="5" customFormat="1" ht="15.95" customHeight="1" x14ac:dyDescent="0.25"/>
    <row r="175" s="5" customFormat="1" ht="15.95" customHeight="1" x14ac:dyDescent="0.25"/>
    <row r="176" s="5" customFormat="1" ht="15.95" customHeight="1" x14ac:dyDescent="0.25"/>
    <row r="177" s="5" customFormat="1" ht="15.95" customHeight="1" x14ac:dyDescent="0.25"/>
    <row r="178" s="5" customFormat="1" ht="15.95" customHeight="1" x14ac:dyDescent="0.25"/>
    <row r="179" s="5" customFormat="1" ht="15.95" customHeight="1" x14ac:dyDescent="0.25"/>
    <row r="180" s="5" customFormat="1" ht="15.95" customHeight="1" x14ac:dyDescent="0.25"/>
    <row r="181" s="5" customFormat="1" ht="15.95" customHeight="1" x14ac:dyDescent="0.25"/>
    <row r="182" s="5" customFormat="1" ht="15.95" customHeight="1" x14ac:dyDescent="0.25"/>
    <row r="183" s="5" customFormat="1" ht="15.95" customHeight="1" x14ac:dyDescent="0.25"/>
    <row r="184" s="5" customFormat="1" ht="15.95" customHeight="1" x14ac:dyDescent="0.25"/>
    <row r="185" s="5" customFormat="1" ht="15.95" customHeight="1" x14ac:dyDescent="0.25"/>
    <row r="186" s="5" customFormat="1" ht="15.95" customHeight="1" x14ac:dyDescent="0.25"/>
    <row r="187" s="5" customFormat="1" ht="15.95" customHeight="1" x14ac:dyDescent="0.25"/>
    <row r="188" s="5" customFormat="1" ht="15.95" customHeight="1" x14ac:dyDescent="0.25"/>
    <row r="189" s="5" customFormat="1" ht="15.95" customHeight="1" x14ac:dyDescent="0.25"/>
    <row r="190" s="5" customFormat="1" ht="15.95" customHeight="1" x14ac:dyDescent="0.25"/>
    <row r="191" s="5" customFormat="1" ht="15.95" customHeight="1" x14ac:dyDescent="0.25"/>
    <row r="192" s="5" customFormat="1" ht="15.95" customHeight="1" x14ac:dyDescent="0.25"/>
    <row r="193" s="5" customFormat="1" ht="15.95" customHeight="1" x14ac:dyDescent="0.25"/>
    <row r="194" s="5" customFormat="1" ht="15.95" customHeight="1" x14ac:dyDescent="0.25"/>
    <row r="195" s="5" customFormat="1" ht="15.95" customHeight="1" x14ac:dyDescent="0.25"/>
    <row r="196" s="5" customFormat="1" ht="15.95" customHeight="1" x14ac:dyDescent="0.25"/>
    <row r="197" s="5" customFormat="1" ht="15.95" customHeight="1" x14ac:dyDescent="0.25"/>
    <row r="198" s="5" customFormat="1" ht="15.95" customHeight="1" x14ac:dyDescent="0.25"/>
    <row r="199" s="5" customFormat="1" ht="15.95" customHeight="1" x14ac:dyDescent="0.25"/>
    <row r="200" s="5" customFormat="1" ht="15.95" customHeight="1" x14ac:dyDescent="0.25"/>
    <row r="201" s="5" customFormat="1" ht="15.95" customHeight="1" x14ac:dyDescent="0.25"/>
    <row r="202" s="5" customFormat="1" ht="15.95" customHeight="1" x14ac:dyDescent="0.25"/>
    <row r="203" s="5" customFormat="1" ht="15.95" customHeight="1" x14ac:dyDescent="0.25"/>
    <row r="204" s="5" customFormat="1" ht="15.95" customHeight="1" x14ac:dyDescent="0.25"/>
    <row r="205" s="5" customFormat="1" ht="15.95" customHeight="1" x14ac:dyDescent="0.25"/>
    <row r="206" s="5" customFormat="1" ht="15.95" customHeight="1" x14ac:dyDescent="0.25"/>
    <row r="207" s="5" customFormat="1" ht="15.95" customHeight="1" x14ac:dyDescent="0.25"/>
    <row r="208" s="5" customFormat="1" ht="15.95" customHeight="1" x14ac:dyDescent="0.25"/>
    <row r="209" s="5" customFormat="1" ht="15.95" customHeight="1" x14ac:dyDescent="0.25"/>
    <row r="210" s="5" customFormat="1" ht="15.95" customHeight="1" x14ac:dyDescent="0.25"/>
  </sheetData>
  <mergeCells count="122">
    <mergeCell ref="C134:I134"/>
    <mergeCell ref="C136:I136"/>
    <mergeCell ref="C128:I128"/>
    <mergeCell ref="C129:I129"/>
    <mergeCell ref="C130:I130"/>
    <mergeCell ref="C131:I131"/>
    <mergeCell ref="C132:I132"/>
    <mergeCell ref="C133:I133"/>
    <mergeCell ref="C122:I122"/>
    <mergeCell ref="C123:I123"/>
    <mergeCell ref="C124:I124"/>
    <mergeCell ref="C125:I125"/>
    <mergeCell ref="C126:I126"/>
    <mergeCell ref="C127:I127"/>
    <mergeCell ref="C116:I116"/>
    <mergeCell ref="C117:I117"/>
    <mergeCell ref="C118:I118"/>
    <mergeCell ref="C119:I119"/>
    <mergeCell ref="C120:I120"/>
    <mergeCell ref="C121:I121"/>
    <mergeCell ref="C109:I109"/>
    <mergeCell ref="C110:I110"/>
    <mergeCell ref="C111:I111"/>
    <mergeCell ref="C112:I112"/>
    <mergeCell ref="C113:I113"/>
    <mergeCell ref="C115:I115"/>
    <mergeCell ref="C102:I102"/>
    <mergeCell ref="C103:I103"/>
    <mergeCell ref="C104:I104"/>
    <mergeCell ref="C105:I105"/>
    <mergeCell ref="C107:I107"/>
    <mergeCell ref="C108:I108"/>
    <mergeCell ref="C96:I96"/>
    <mergeCell ref="C97:I97"/>
    <mergeCell ref="C98:I98"/>
    <mergeCell ref="C99:I99"/>
    <mergeCell ref="C100:I100"/>
    <mergeCell ref="C101:I101"/>
    <mergeCell ref="C90:I90"/>
    <mergeCell ref="C91:I91"/>
    <mergeCell ref="C92:I92"/>
    <mergeCell ref="C93:I93"/>
    <mergeCell ref="C94:I94"/>
    <mergeCell ref="C95:I95"/>
    <mergeCell ref="C84:I84"/>
    <mergeCell ref="C85:I85"/>
    <mergeCell ref="C86:I86"/>
    <mergeCell ref="C87:I87"/>
    <mergeCell ref="C88:I88"/>
    <mergeCell ref="C89:I89"/>
    <mergeCell ref="C78:I78"/>
    <mergeCell ref="C79:I79"/>
    <mergeCell ref="C80:I80"/>
    <mergeCell ref="C81:I81"/>
    <mergeCell ref="C82:I82"/>
    <mergeCell ref="C83:I83"/>
    <mergeCell ref="C72:I72"/>
    <mergeCell ref="C73:I73"/>
    <mergeCell ref="C74:I74"/>
    <mergeCell ref="C75:I75"/>
    <mergeCell ref="C76:I76"/>
    <mergeCell ref="C77:I77"/>
    <mergeCell ref="C66:I66"/>
    <mergeCell ref="C67:I67"/>
    <mergeCell ref="C68:I68"/>
    <mergeCell ref="C69:I69"/>
    <mergeCell ref="C70:I70"/>
    <mergeCell ref="C71:I71"/>
    <mergeCell ref="C60:I60"/>
    <mergeCell ref="C61:I61"/>
    <mergeCell ref="C62:I62"/>
    <mergeCell ref="C63:I63"/>
    <mergeCell ref="C64:I64"/>
    <mergeCell ref="C65:I65"/>
    <mergeCell ref="C54:I54"/>
    <mergeCell ref="C55:I55"/>
    <mergeCell ref="C56:I56"/>
    <mergeCell ref="C57:I57"/>
    <mergeCell ref="C58:I58"/>
    <mergeCell ref="C59:I59"/>
    <mergeCell ref="C48:I48"/>
    <mergeCell ref="C49:I49"/>
    <mergeCell ref="C50:I50"/>
    <mergeCell ref="C51:I51"/>
    <mergeCell ref="C52:I52"/>
    <mergeCell ref="C53:I53"/>
    <mergeCell ref="C42:I42"/>
    <mergeCell ref="C43:I43"/>
    <mergeCell ref="C44:I44"/>
    <mergeCell ref="C45:I45"/>
    <mergeCell ref="C46:I46"/>
    <mergeCell ref="C47:I47"/>
    <mergeCell ref="C36:I36"/>
    <mergeCell ref="C37:I37"/>
    <mergeCell ref="C38:I38"/>
    <mergeCell ref="C39:I39"/>
    <mergeCell ref="C40:I40"/>
    <mergeCell ref="C41:I41"/>
    <mergeCell ref="C30:I30"/>
    <mergeCell ref="C31:I31"/>
    <mergeCell ref="C32:I32"/>
    <mergeCell ref="C33:I33"/>
    <mergeCell ref="C34:I34"/>
    <mergeCell ref="C35:I35"/>
    <mergeCell ref="C24:I24"/>
    <mergeCell ref="C25:I25"/>
    <mergeCell ref="C26:I26"/>
    <mergeCell ref="C27:I27"/>
    <mergeCell ref="C28:I28"/>
    <mergeCell ref="C29:I29"/>
    <mergeCell ref="C18:I18"/>
    <mergeCell ref="C19:I19"/>
    <mergeCell ref="C20:I20"/>
    <mergeCell ref="C21:I21"/>
    <mergeCell ref="C22:I22"/>
    <mergeCell ref="C23:I23"/>
    <mergeCell ref="A4:E4"/>
    <mergeCell ref="A13:J13"/>
    <mergeCell ref="A14:J14"/>
    <mergeCell ref="C15:I15"/>
    <mergeCell ref="C16:I16"/>
    <mergeCell ref="C17:I17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7"/>
  <sheetViews>
    <sheetView tabSelected="1" zoomScaleNormal="100" workbookViewId="0">
      <selection activeCell="P14" sqref="P14"/>
    </sheetView>
  </sheetViews>
  <sheetFormatPr defaultRowHeight="15" x14ac:dyDescent="0.25"/>
  <cols>
    <col min="1" max="1" width="32.140625" style="5" customWidth="1"/>
    <col min="2" max="2" width="15.28515625" style="55" customWidth="1"/>
    <col min="3" max="3" width="20" style="55" customWidth="1"/>
    <col min="4" max="4" width="16.28515625" style="57" customWidth="1"/>
    <col min="5" max="5" width="12" style="55" customWidth="1"/>
    <col min="6" max="7" width="8.85546875" style="5"/>
    <col min="10" max="10" width="5" customWidth="1"/>
    <col min="11" max="11" width="8.85546875" hidden="1" customWidth="1"/>
    <col min="12" max="12" width="0.42578125" customWidth="1"/>
  </cols>
  <sheetData>
    <row r="1" spans="1:12" ht="15.75" x14ac:dyDescent="0.25">
      <c r="A1" s="16" t="s">
        <v>47</v>
      </c>
      <c r="D1" s="55"/>
    </row>
    <row r="2" spans="1:12" ht="15.75" x14ac:dyDescent="0.25">
      <c r="A2" s="16" t="s">
        <v>48</v>
      </c>
      <c r="D2" s="55"/>
    </row>
    <row r="3" spans="1:12" ht="15" customHeight="1" x14ac:dyDescent="0.25">
      <c r="A3" s="86" t="s">
        <v>56</v>
      </c>
      <c r="B3" s="86"/>
      <c r="C3" s="86"/>
      <c r="D3" s="86"/>
      <c r="E3" s="86"/>
    </row>
    <row r="4" spans="1:12" ht="15" customHeight="1" x14ac:dyDescent="0.25">
      <c r="A4" s="70" t="s">
        <v>55</v>
      </c>
      <c r="B4" s="71"/>
      <c r="C4" s="71"/>
      <c r="D4" s="83"/>
      <c r="E4" s="71"/>
    </row>
    <row r="5" spans="1:12" ht="15" customHeight="1" x14ac:dyDescent="0.25">
      <c r="A5" s="70" t="s">
        <v>57</v>
      </c>
      <c r="B5" s="71"/>
      <c r="C5" s="71"/>
      <c r="D5" s="83"/>
      <c r="E5" s="71"/>
    </row>
    <row r="6" spans="1:12" ht="15" customHeight="1" x14ac:dyDescent="0.25">
      <c r="A6" s="70" t="s">
        <v>58</v>
      </c>
      <c r="B6" s="71"/>
      <c r="C6" s="71"/>
      <c r="D6" s="83"/>
      <c r="E6" s="71"/>
    </row>
    <row r="7" spans="1:12" ht="15" customHeight="1" x14ac:dyDescent="0.25"/>
    <row r="8" spans="1:12" ht="15" customHeight="1" x14ac:dyDescent="0.25"/>
    <row r="9" spans="1:12" ht="15" customHeight="1" x14ac:dyDescent="0.25"/>
    <row r="10" spans="1:12" ht="23.45" customHeight="1" x14ac:dyDescent="0.35">
      <c r="C10" s="72"/>
      <c r="D10" s="73" t="s">
        <v>166</v>
      </c>
      <c r="E10" s="73"/>
      <c r="F10" s="74"/>
    </row>
    <row r="11" spans="1:12" ht="24.6" customHeight="1" x14ac:dyDescent="0.35">
      <c r="C11" s="72"/>
      <c r="D11" s="73" t="s">
        <v>228</v>
      </c>
      <c r="E11" s="73"/>
      <c r="F11" s="74"/>
    </row>
    <row r="12" spans="1:12" ht="15" customHeight="1" x14ac:dyDescent="0.25"/>
    <row r="13" spans="1:12" ht="15" customHeight="1" thickBot="1" x14ac:dyDescent="0.3"/>
    <row r="14" spans="1:12" ht="30" customHeight="1" x14ac:dyDescent="0.25">
      <c r="A14" s="75" t="s">
        <v>161</v>
      </c>
      <c r="B14" s="76" t="s">
        <v>162</v>
      </c>
      <c r="C14" s="76" t="s">
        <v>163</v>
      </c>
      <c r="D14" s="77" t="s">
        <v>203</v>
      </c>
      <c r="E14" s="77" t="s">
        <v>165</v>
      </c>
      <c r="F14" s="118" t="s">
        <v>164</v>
      </c>
      <c r="G14" s="118"/>
      <c r="H14" s="118"/>
      <c r="I14" s="118"/>
      <c r="J14" s="118"/>
      <c r="K14" s="118"/>
      <c r="L14" s="119"/>
    </row>
    <row r="15" spans="1:12" s="5" customFormat="1" ht="15.95" customHeight="1" x14ac:dyDescent="0.25">
      <c r="A15" s="60" t="s">
        <v>220</v>
      </c>
      <c r="B15" s="54">
        <v>34400605279</v>
      </c>
      <c r="C15" s="67" t="s">
        <v>179</v>
      </c>
      <c r="D15" s="56">
        <v>283.8</v>
      </c>
      <c r="E15" s="54">
        <v>32211</v>
      </c>
      <c r="F15" s="84" t="s">
        <v>10</v>
      </c>
      <c r="G15" s="84"/>
      <c r="H15" s="84"/>
      <c r="I15" s="84"/>
      <c r="J15" s="84"/>
      <c r="K15" s="84"/>
      <c r="L15" s="117"/>
    </row>
    <row r="16" spans="1:12" s="5" customFormat="1" ht="15.95" customHeight="1" x14ac:dyDescent="0.25">
      <c r="A16" s="61" t="s">
        <v>174</v>
      </c>
      <c r="B16" s="54">
        <v>64546066176</v>
      </c>
      <c r="C16" s="67" t="s">
        <v>193</v>
      </c>
      <c r="D16" s="56">
        <v>0</v>
      </c>
      <c r="E16" s="54">
        <v>32211</v>
      </c>
      <c r="F16" s="84" t="s">
        <v>10</v>
      </c>
      <c r="G16" s="84"/>
      <c r="H16" s="84"/>
      <c r="I16" s="84"/>
      <c r="J16" s="84"/>
      <c r="K16" s="84"/>
      <c r="L16" s="117"/>
    </row>
    <row r="17" spans="1:12" s="5" customFormat="1" ht="15.95" customHeight="1" x14ac:dyDescent="0.25">
      <c r="A17" s="60" t="s">
        <v>168</v>
      </c>
      <c r="B17" s="68" t="s">
        <v>202</v>
      </c>
      <c r="C17" s="67" t="s">
        <v>179</v>
      </c>
      <c r="D17" s="56">
        <v>103.29</v>
      </c>
      <c r="E17" s="54">
        <v>32211</v>
      </c>
      <c r="F17" s="84" t="s">
        <v>10</v>
      </c>
      <c r="G17" s="84"/>
      <c r="H17" s="84"/>
      <c r="I17" s="84"/>
      <c r="J17" s="84"/>
      <c r="K17" s="84"/>
      <c r="L17" s="117"/>
    </row>
    <row r="18" spans="1:12" s="5" customFormat="1" ht="15.95" customHeight="1" x14ac:dyDescent="0.25">
      <c r="A18" s="60" t="s">
        <v>222</v>
      </c>
      <c r="B18" s="54">
        <v>94628021549</v>
      </c>
      <c r="C18" s="58" t="s">
        <v>213</v>
      </c>
      <c r="D18" s="56">
        <v>243.63</v>
      </c>
      <c r="E18" s="54">
        <v>32216</v>
      </c>
      <c r="F18" s="92" t="s">
        <v>51</v>
      </c>
      <c r="G18" s="93"/>
      <c r="H18" s="93"/>
      <c r="I18" s="93"/>
      <c r="J18" s="93"/>
      <c r="K18" s="93"/>
      <c r="L18" s="120"/>
    </row>
    <row r="19" spans="1:12" s="5" customFormat="1" ht="15.95" customHeight="1" x14ac:dyDescent="0.25">
      <c r="A19" s="60" t="s">
        <v>167</v>
      </c>
      <c r="B19" s="66" t="s">
        <v>210</v>
      </c>
      <c r="C19" s="67" t="s">
        <v>194</v>
      </c>
      <c r="D19" s="56">
        <v>20.100000000000001</v>
      </c>
      <c r="E19" s="54">
        <v>32219</v>
      </c>
      <c r="F19" s="84" t="s">
        <v>14</v>
      </c>
      <c r="G19" s="84"/>
      <c r="H19" s="84"/>
      <c r="I19" s="84"/>
      <c r="J19" s="84"/>
      <c r="K19" s="84"/>
      <c r="L19" s="117"/>
    </row>
    <row r="20" spans="1:12" s="5" customFormat="1" ht="15.95" customHeight="1" x14ac:dyDescent="0.25">
      <c r="A20" s="60" t="s">
        <v>168</v>
      </c>
      <c r="B20" s="68" t="s">
        <v>202</v>
      </c>
      <c r="C20" s="67" t="s">
        <v>179</v>
      </c>
      <c r="D20" s="56">
        <v>24.9</v>
      </c>
      <c r="E20" s="54">
        <v>32219</v>
      </c>
      <c r="F20" s="84" t="s">
        <v>14</v>
      </c>
      <c r="G20" s="84"/>
      <c r="H20" s="84"/>
      <c r="I20" s="84"/>
      <c r="J20" s="84"/>
      <c r="K20" s="84"/>
      <c r="L20" s="117"/>
    </row>
    <row r="21" spans="1:12" s="5" customFormat="1" ht="15.95" customHeight="1" x14ac:dyDescent="0.25">
      <c r="A21" s="60" t="s">
        <v>229</v>
      </c>
      <c r="B21" s="54">
        <v>92510683607</v>
      </c>
      <c r="C21" s="67" t="s">
        <v>179</v>
      </c>
      <c r="D21" s="56">
        <v>41.25</v>
      </c>
      <c r="E21" s="54">
        <v>32224</v>
      </c>
      <c r="F21" s="84" t="s">
        <v>133</v>
      </c>
      <c r="G21" s="84"/>
      <c r="H21" s="84"/>
      <c r="I21" s="84"/>
      <c r="J21" s="84"/>
      <c r="K21" s="84"/>
      <c r="L21" s="117"/>
    </row>
    <row r="22" spans="1:12" s="5" customFormat="1" ht="15.95" customHeight="1" x14ac:dyDescent="0.25">
      <c r="A22" s="78" t="s">
        <v>195</v>
      </c>
      <c r="B22" s="68" t="s">
        <v>196</v>
      </c>
      <c r="C22" s="67" t="s">
        <v>212</v>
      </c>
      <c r="D22" s="56">
        <v>1050.56</v>
      </c>
      <c r="E22" s="54">
        <v>32224</v>
      </c>
      <c r="F22" s="84" t="s">
        <v>133</v>
      </c>
      <c r="G22" s="84"/>
      <c r="H22" s="84"/>
      <c r="I22" s="84"/>
      <c r="J22" s="84"/>
      <c r="K22" s="84"/>
      <c r="L22" s="117"/>
    </row>
    <row r="23" spans="1:12" s="5" customFormat="1" ht="15.95" customHeight="1" x14ac:dyDescent="0.25">
      <c r="A23" s="78" t="s">
        <v>191</v>
      </c>
      <c r="B23" s="68" t="s">
        <v>192</v>
      </c>
      <c r="C23" s="67" t="s">
        <v>193</v>
      </c>
      <c r="D23" s="56">
        <v>1162.83</v>
      </c>
      <c r="E23" s="54">
        <v>32224</v>
      </c>
      <c r="F23" s="84" t="s">
        <v>133</v>
      </c>
      <c r="G23" s="84"/>
      <c r="H23" s="84"/>
      <c r="I23" s="84"/>
      <c r="J23" s="84"/>
      <c r="K23" s="84"/>
      <c r="L23" s="117"/>
    </row>
    <row r="24" spans="1:12" s="5" customFormat="1" ht="15.95" customHeight="1" x14ac:dyDescent="0.25">
      <c r="A24" s="61" t="s">
        <v>215</v>
      </c>
      <c r="B24" s="54">
        <v>25457712630</v>
      </c>
      <c r="C24" s="67" t="s">
        <v>193</v>
      </c>
      <c r="D24" s="56">
        <v>1251.72</v>
      </c>
      <c r="E24" s="54">
        <v>32224</v>
      </c>
      <c r="F24" s="84" t="s">
        <v>133</v>
      </c>
      <c r="G24" s="84"/>
      <c r="H24" s="84"/>
      <c r="I24" s="84"/>
      <c r="J24" s="84"/>
      <c r="K24" s="84"/>
      <c r="L24" s="117"/>
    </row>
    <row r="25" spans="1:12" s="5" customFormat="1" ht="15.95" customHeight="1" x14ac:dyDescent="0.25">
      <c r="A25" s="61" t="s">
        <v>224</v>
      </c>
      <c r="B25" s="54" t="s">
        <v>225</v>
      </c>
      <c r="C25" s="67" t="s">
        <v>193</v>
      </c>
      <c r="D25" s="56">
        <v>339.55</v>
      </c>
      <c r="E25" s="54">
        <v>32224</v>
      </c>
      <c r="F25" s="84" t="s">
        <v>133</v>
      </c>
      <c r="G25" s="84"/>
      <c r="H25" s="84"/>
      <c r="I25" s="84"/>
      <c r="J25" s="84"/>
      <c r="K25" s="84"/>
      <c r="L25" s="117"/>
    </row>
    <row r="26" spans="1:12" s="5" customFormat="1" ht="15.95" customHeight="1" x14ac:dyDescent="0.25">
      <c r="A26" s="60" t="s">
        <v>221</v>
      </c>
      <c r="B26" s="69">
        <v>47432874968</v>
      </c>
      <c r="C26" s="67" t="s">
        <v>179</v>
      </c>
      <c r="D26" s="56">
        <v>29.19</v>
      </c>
      <c r="E26" s="54">
        <v>32224</v>
      </c>
      <c r="F26" s="84" t="s">
        <v>133</v>
      </c>
      <c r="G26" s="84"/>
      <c r="H26" s="84"/>
      <c r="I26" s="84"/>
      <c r="J26" s="84"/>
      <c r="K26" s="84"/>
      <c r="L26" s="117"/>
    </row>
    <row r="27" spans="1:12" s="5" customFormat="1" ht="15.95" customHeight="1" x14ac:dyDescent="0.25">
      <c r="A27" s="61" t="s">
        <v>214</v>
      </c>
      <c r="B27" s="54">
        <v>37472304448</v>
      </c>
      <c r="C27" s="67" t="s">
        <v>179</v>
      </c>
      <c r="D27" s="56">
        <v>1370.2</v>
      </c>
      <c r="E27" s="54">
        <v>32224</v>
      </c>
      <c r="F27" s="84" t="s">
        <v>133</v>
      </c>
      <c r="G27" s="84"/>
      <c r="H27" s="84"/>
      <c r="I27" s="84"/>
      <c r="J27" s="84"/>
      <c r="K27" s="84"/>
      <c r="L27" s="117"/>
    </row>
    <row r="28" spans="1:12" s="5" customFormat="1" ht="15.95" customHeight="1" x14ac:dyDescent="0.25">
      <c r="A28" s="60" t="s">
        <v>205</v>
      </c>
      <c r="B28" s="59">
        <v>76696472650</v>
      </c>
      <c r="C28" s="67" t="s">
        <v>179</v>
      </c>
      <c r="D28" s="56">
        <v>353.93</v>
      </c>
      <c r="E28" s="54">
        <v>32224</v>
      </c>
      <c r="F28" s="84" t="s">
        <v>133</v>
      </c>
      <c r="G28" s="84"/>
      <c r="H28" s="84"/>
      <c r="I28" s="84"/>
      <c r="J28" s="84"/>
      <c r="K28" s="84"/>
      <c r="L28" s="117"/>
    </row>
    <row r="29" spans="1:12" s="5" customFormat="1" ht="15.95" customHeight="1" x14ac:dyDescent="0.25">
      <c r="A29" s="60" t="s">
        <v>207</v>
      </c>
      <c r="B29" s="79" t="s">
        <v>206</v>
      </c>
      <c r="C29" s="67" t="s">
        <v>179</v>
      </c>
      <c r="D29" s="56">
        <v>79.680000000000007</v>
      </c>
      <c r="E29" s="54">
        <v>32224</v>
      </c>
      <c r="F29" s="84" t="s">
        <v>133</v>
      </c>
      <c r="G29" s="84"/>
      <c r="H29" s="84"/>
      <c r="I29" s="84"/>
      <c r="J29" s="84"/>
      <c r="K29" s="84"/>
      <c r="L29" s="117"/>
    </row>
    <row r="30" spans="1:12" s="5" customFormat="1" ht="15.95" customHeight="1" x14ac:dyDescent="0.25">
      <c r="A30" s="78" t="s">
        <v>189</v>
      </c>
      <c r="B30" s="68" t="s">
        <v>190</v>
      </c>
      <c r="C30" s="67" t="s">
        <v>193</v>
      </c>
      <c r="D30" s="56">
        <v>390.41</v>
      </c>
      <c r="E30" s="54">
        <v>32231</v>
      </c>
      <c r="F30" s="84" t="s">
        <v>42</v>
      </c>
      <c r="G30" s="84"/>
      <c r="H30" s="84"/>
      <c r="I30" s="84"/>
      <c r="J30" s="84"/>
      <c r="K30" s="84"/>
      <c r="L30" s="117"/>
    </row>
    <row r="31" spans="1:12" s="5" customFormat="1" ht="15.95" customHeight="1" x14ac:dyDescent="0.25">
      <c r="A31" s="60" t="s">
        <v>169</v>
      </c>
      <c r="B31" s="68" t="s">
        <v>197</v>
      </c>
      <c r="C31" s="67" t="s">
        <v>198</v>
      </c>
      <c r="D31" s="56">
        <v>173.35</v>
      </c>
      <c r="E31" s="54">
        <v>32233</v>
      </c>
      <c r="F31" s="95" t="s">
        <v>15</v>
      </c>
      <c r="G31" s="95"/>
      <c r="H31" s="95"/>
      <c r="I31" s="95"/>
      <c r="J31" s="95"/>
      <c r="K31" s="95"/>
      <c r="L31" s="116"/>
    </row>
    <row r="32" spans="1:12" s="5" customFormat="1" ht="15.95" customHeight="1" x14ac:dyDescent="0.25">
      <c r="A32" s="60" t="s">
        <v>217</v>
      </c>
      <c r="B32" s="58" t="s">
        <v>219</v>
      </c>
      <c r="C32" s="67" t="s">
        <v>193</v>
      </c>
      <c r="D32" s="56">
        <v>197.5</v>
      </c>
      <c r="E32" s="54">
        <v>32251</v>
      </c>
      <c r="F32" s="95" t="s">
        <v>16</v>
      </c>
      <c r="G32" s="95"/>
      <c r="H32" s="95"/>
      <c r="I32" s="95"/>
      <c r="J32" s="95"/>
      <c r="K32" s="95"/>
      <c r="L32" s="116"/>
    </row>
    <row r="33" spans="1:12" s="5" customFormat="1" ht="15.95" customHeight="1" x14ac:dyDescent="0.25">
      <c r="A33" s="60" t="s">
        <v>188</v>
      </c>
      <c r="B33" s="68" t="s">
        <v>186</v>
      </c>
      <c r="C33" s="67" t="s">
        <v>187</v>
      </c>
      <c r="D33" s="56">
        <v>224.42</v>
      </c>
      <c r="E33" s="54">
        <v>32311</v>
      </c>
      <c r="F33" s="95" t="s">
        <v>17</v>
      </c>
      <c r="G33" s="95"/>
      <c r="H33" s="95"/>
      <c r="I33" s="95"/>
      <c r="J33" s="95"/>
      <c r="K33" s="95"/>
      <c r="L33" s="116"/>
    </row>
    <row r="34" spans="1:12" s="5" customFormat="1" ht="15.95" customHeight="1" x14ac:dyDescent="0.25">
      <c r="A34" s="78" t="s">
        <v>181</v>
      </c>
      <c r="B34" s="68" t="s">
        <v>178</v>
      </c>
      <c r="C34" s="67" t="s">
        <v>179</v>
      </c>
      <c r="D34" s="56">
        <v>32.840000000000003</v>
      </c>
      <c r="E34" s="54">
        <v>32313</v>
      </c>
      <c r="F34" s="95" t="s">
        <v>19</v>
      </c>
      <c r="G34" s="95"/>
      <c r="H34" s="95"/>
      <c r="I34" s="95"/>
      <c r="J34" s="95"/>
      <c r="K34" s="95"/>
      <c r="L34" s="116"/>
    </row>
    <row r="35" spans="1:12" s="5" customFormat="1" ht="15.95" customHeight="1" x14ac:dyDescent="0.25">
      <c r="A35" s="60" t="s">
        <v>171</v>
      </c>
      <c r="B35" s="68" t="s">
        <v>176</v>
      </c>
      <c r="C35" s="58" t="s">
        <v>177</v>
      </c>
      <c r="D35" s="56">
        <v>86.36</v>
      </c>
      <c r="E35" s="54">
        <v>32341</v>
      </c>
      <c r="F35" s="95" t="s">
        <v>20</v>
      </c>
      <c r="G35" s="95"/>
      <c r="H35" s="95"/>
      <c r="I35" s="95"/>
      <c r="J35" s="95"/>
      <c r="K35" s="95"/>
      <c r="L35" s="116"/>
    </row>
    <row r="36" spans="1:12" s="5" customFormat="1" ht="15.95" customHeight="1" x14ac:dyDescent="0.25">
      <c r="A36" s="78" t="s">
        <v>184</v>
      </c>
      <c r="B36" s="68" t="s">
        <v>185</v>
      </c>
      <c r="C36" s="67" t="s">
        <v>179</v>
      </c>
      <c r="D36" s="56">
        <v>42.63</v>
      </c>
      <c r="E36" s="54">
        <v>32342</v>
      </c>
      <c r="F36" s="95" t="s">
        <v>21</v>
      </c>
      <c r="G36" s="95"/>
      <c r="H36" s="95"/>
      <c r="I36" s="95"/>
      <c r="J36" s="95"/>
      <c r="K36" s="95"/>
      <c r="L36" s="116"/>
    </row>
    <row r="37" spans="1:12" ht="15.95" customHeight="1" x14ac:dyDescent="0.25">
      <c r="A37" s="60" t="s">
        <v>172</v>
      </c>
      <c r="B37" s="69">
        <v>92026134753</v>
      </c>
      <c r="C37" s="67" t="s">
        <v>179</v>
      </c>
      <c r="D37" s="56">
        <v>21.9</v>
      </c>
      <c r="E37" s="54">
        <v>32361</v>
      </c>
      <c r="F37" s="95" t="s">
        <v>23</v>
      </c>
      <c r="G37" s="95"/>
      <c r="H37" s="95"/>
      <c r="I37" s="95"/>
      <c r="J37" s="95"/>
      <c r="K37" s="95"/>
      <c r="L37" s="116"/>
    </row>
    <row r="38" spans="1:12" ht="15.95" customHeight="1" x14ac:dyDescent="0.25">
      <c r="A38" s="61" t="s">
        <v>175</v>
      </c>
      <c r="B38" s="54">
        <v>24109146045</v>
      </c>
      <c r="C38" s="58" t="s">
        <v>198</v>
      </c>
      <c r="D38" s="56">
        <v>250</v>
      </c>
      <c r="E38" s="54">
        <v>32373</v>
      </c>
      <c r="F38" s="95" t="s">
        <v>226</v>
      </c>
      <c r="G38" s="95"/>
      <c r="H38" s="95"/>
      <c r="I38" s="95"/>
      <c r="J38" s="95"/>
      <c r="K38" s="95"/>
      <c r="L38" s="116"/>
    </row>
    <row r="39" spans="1:12" ht="15.95" customHeight="1" x14ac:dyDescent="0.25">
      <c r="A39" s="60" t="s">
        <v>168</v>
      </c>
      <c r="B39" s="68" t="s">
        <v>202</v>
      </c>
      <c r="C39" s="67" t="s">
        <v>179</v>
      </c>
      <c r="D39" s="56">
        <v>33.19</v>
      </c>
      <c r="E39" s="54">
        <v>32389</v>
      </c>
      <c r="F39" s="95" t="s">
        <v>27</v>
      </c>
      <c r="G39" s="95"/>
      <c r="H39" s="95"/>
      <c r="I39" s="95"/>
      <c r="J39" s="95"/>
      <c r="K39" s="95"/>
      <c r="L39" s="116"/>
    </row>
    <row r="40" spans="1:12" ht="15.95" customHeight="1" x14ac:dyDescent="0.25">
      <c r="A40" s="78" t="s">
        <v>199</v>
      </c>
      <c r="B40" s="68" t="s">
        <v>200</v>
      </c>
      <c r="C40" s="67" t="s">
        <v>201</v>
      </c>
      <c r="D40" s="56">
        <v>62.5</v>
      </c>
      <c r="E40" s="54">
        <v>32389</v>
      </c>
      <c r="F40" s="95" t="s">
        <v>27</v>
      </c>
      <c r="G40" s="95"/>
      <c r="H40" s="95"/>
      <c r="I40" s="95"/>
      <c r="J40" s="95"/>
      <c r="K40" s="95"/>
      <c r="L40" s="116"/>
    </row>
    <row r="41" spans="1:12" ht="15.95" customHeight="1" x14ac:dyDescent="0.25">
      <c r="A41" s="78" t="s">
        <v>182</v>
      </c>
      <c r="B41" s="68" t="s">
        <v>180</v>
      </c>
      <c r="C41" s="54" t="s">
        <v>193</v>
      </c>
      <c r="D41" s="56">
        <v>1.66</v>
      </c>
      <c r="E41" s="54">
        <v>32389</v>
      </c>
      <c r="F41" s="95" t="s">
        <v>27</v>
      </c>
      <c r="G41" s="95"/>
      <c r="H41" s="95"/>
      <c r="I41" s="95"/>
      <c r="J41" s="95"/>
      <c r="K41" s="95"/>
      <c r="L41" s="116"/>
    </row>
    <row r="42" spans="1:12" ht="19.149999999999999" customHeight="1" x14ac:dyDescent="0.25">
      <c r="A42" s="61" t="s">
        <v>209</v>
      </c>
      <c r="B42" s="80" t="s">
        <v>208</v>
      </c>
      <c r="C42" s="67" t="s">
        <v>179</v>
      </c>
      <c r="D42" s="56">
        <v>56.25</v>
      </c>
      <c r="E42" s="54">
        <v>32396</v>
      </c>
      <c r="F42" s="95" t="s">
        <v>31</v>
      </c>
      <c r="G42" s="95"/>
      <c r="H42" s="95"/>
      <c r="I42" s="95"/>
      <c r="J42" s="95"/>
      <c r="K42" s="95"/>
      <c r="L42" s="116"/>
    </row>
    <row r="43" spans="1:12" ht="19.149999999999999" customHeight="1" x14ac:dyDescent="0.25">
      <c r="A43" s="61" t="s">
        <v>173</v>
      </c>
      <c r="B43" s="54">
        <v>83442273157</v>
      </c>
      <c r="C43" s="58" t="s">
        <v>198</v>
      </c>
      <c r="D43" s="56">
        <v>100</v>
      </c>
      <c r="E43" s="54">
        <v>32399</v>
      </c>
      <c r="F43" s="95" t="s">
        <v>84</v>
      </c>
      <c r="G43" s="95"/>
      <c r="H43" s="95"/>
      <c r="I43" s="95"/>
      <c r="J43" s="95"/>
      <c r="K43" s="95"/>
      <c r="L43" s="116"/>
    </row>
    <row r="44" spans="1:12" ht="15.95" customHeight="1" x14ac:dyDescent="0.25">
      <c r="A44" s="60" t="s">
        <v>216</v>
      </c>
      <c r="B44" s="68" t="s">
        <v>202</v>
      </c>
      <c r="C44" s="67" t="s">
        <v>179</v>
      </c>
      <c r="D44" s="56">
        <v>73.5</v>
      </c>
      <c r="E44" s="54">
        <v>34312</v>
      </c>
      <c r="F44" s="100" t="s">
        <v>93</v>
      </c>
      <c r="G44" s="100"/>
      <c r="H44" s="100"/>
      <c r="I44" s="100"/>
      <c r="J44" s="100"/>
      <c r="K44" s="100"/>
      <c r="L44" s="121"/>
    </row>
    <row r="45" spans="1:12" ht="15.95" customHeight="1" x14ac:dyDescent="0.25">
      <c r="A45" s="78" t="s">
        <v>182</v>
      </c>
      <c r="B45" s="68" t="s">
        <v>180</v>
      </c>
      <c r="C45" s="67" t="s">
        <v>193</v>
      </c>
      <c r="D45" s="56">
        <v>8.3000000000000007</v>
      </c>
      <c r="E45" s="54">
        <v>34312</v>
      </c>
      <c r="F45" s="100" t="s">
        <v>67</v>
      </c>
      <c r="G45" s="100"/>
      <c r="H45" s="100"/>
      <c r="I45" s="100"/>
      <c r="J45" s="100"/>
      <c r="K45" s="100"/>
      <c r="L45" s="121"/>
    </row>
    <row r="46" spans="1:12" s="5" customFormat="1" ht="15.95" customHeight="1" x14ac:dyDescent="0.25">
      <c r="A46" s="61" t="s">
        <v>204</v>
      </c>
      <c r="B46" s="68" t="s">
        <v>183</v>
      </c>
      <c r="C46" s="67" t="s">
        <v>177</v>
      </c>
      <c r="D46" s="56">
        <v>34.04</v>
      </c>
      <c r="E46" s="54">
        <v>32242</v>
      </c>
      <c r="F46" s="100" t="s">
        <v>36</v>
      </c>
      <c r="G46" s="100"/>
      <c r="H46" s="100"/>
      <c r="I46" s="100"/>
      <c r="J46" s="100"/>
      <c r="K46" s="100"/>
      <c r="L46" s="121"/>
    </row>
    <row r="47" spans="1:12" s="5" customFormat="1" ht="15.95" customHeight="1" x14ac:dyDescent="0.25">
      <c r="A47" s="61" t="s">
        <v>167</v>
      </c>
      <c r="B47" s="66" t="s">
        <v>210</v>
      </c>
      <c r="C47" s="67" t="s">
        <v>194</v>
      </c>
      <c r="D47" s="56">
        <v>40.93</v>
      </c>
      <c r="E47" s="54">
        <v>32242</v>
      </c>
      <c r="F47" s="100" t="s">
        <v>36</v>
      </c>
      <c r="G47" s="100"/>
      <c r="H47" s="100"/>
      <c r="I47" s="100"/>
      <c r="J47" s="100"/>
      <c r="K47" s="100"/>
      <c r="L47" s="121"/>
    </row>
    <row r="48" spans="1:12" ht="15.95" customHeight="1" x14ac:dyDescent="0.25">
      <c r="A48" s="61" t="s">
        <v>170</v>
      </c>
      <c r="B48" s="54">
        <v>24690129373</v>
      </c>
      <c r="C48" s="54" t="s">
        <v>211</v>
      </c>
      <c r="D48" s="56">
        <v>66.36</v>
      </c>
      <c r="E48" s="54">
        <v>32322</v>
      </c>
      <c r="F48" s="100" t="s">
        <v>44</v>
      </c>
      <c r="G48" s="100"/>
      <c r="H48" s="100"/>
      <c r="I48" s="100"/>
      <c r="J48" s="100"/>
      <c r="K48" s="100"/>
      <c r="L48" s="121"/>
    </row>
    <row r="49" spans="1:12" ht="15.95" customHeight="1" x14ac:dyDescent="0.25">
      <c r="A49" s="60" t="s">
        <v>223</v>
      </c>
      <c r="B49" s="82">
        <v>91347134540</v>
      </c>
      <c r="C49" s="67" t="s">
        <v>179</v>
      </c>
      <c r="D49" s="56">
        <v>94</v>
      </c>
      <c r="E49" s="54">
        <v>32322</v>
      </c>
      <c r="F49" s="100" t="s">
        <v>44</v>
      </c>
      <c r="G49" s="100"/>
      <c r="H49" s="100"/>
      <c r="I49" s="100"/>
      <c r="J49" s="100"/>
      <c r="K49" s="100"/>
      <c r="L49" s="121"/>
    </row>
    <row r="50" spans="1:12" ht="15.95" customHeight="1" x14ac:dyDescent="0.25">
      <c r="A50" s="61" t="s">
        <v>227</v>
      </c>
      <c r="B50" s="54">
        <v>23366802564</v>
      </c>
      <c r="C50" s="67" t="s">
        <v>193</v>
      </c>
      <c r="D50" s="56">
        <v>81.5</v>
      </c>
      <c r="E50" s="59">
        <v>37229</v>
      </c>
      <c r="F50" s="100" t="s">
        <v>105</v>
      </c>
      <c r="G50" s="100"/>
      <c r="H50" s="100"/>
      <c r="I50" s="100"/>
      <c r="J50" s="100"/>
      <c r="K50" s="100"/>
      <c r="L50" s="121"/>
    </row>
    <row r="51" spans="1:12" ht="15.95" customHeight="1" x14ac:dyDescent="0.25">
      <c r="A51" s="61" t="s">
        <v>227</v>
      </c>
      <c r="B51" s="54">
        <v>23366802564</v>
      </c>
      <c r="C51" s="67" t="s">
        <v>193</v>
      </c>
      <c r="D51" s="56">
        <v>10.8</v>
      </c>
      <c r="E51" s="54">
        <v>42411</v>
      </c>
      <c r="F51" s="100" t="s">
        <v>218</v>
      </c>
      <c r="G51" s="100"/>
      <c r="H51" s="100"/>
      <c r="I51" s="100"/>
      <c r="J51" s="100"/>
      <c r="K51" s="100"/>
      <c r="L51" s="121"/>
    </row>
    <row r="52" spans="1:12" ht="15.95" customHeight="1" x14ac:dyDescent="0.25">
      <c r="A52" s="61" t="s">
        <v>174</v>
      </c>
      <c r="B52" s="54">
        <v>64546066176</v>
      </c>
      <c r="C52" s="67" t="s">
        <v>193</v>
      </c>
      <c r="D52" s="56">
        <v>9422.98</v>
      </c>
      <c r="E52" s="59">
        <v>42411</v>
      </c>
      <c r="F52" s="100" t="s">
        <v>104</v>
      </c>
      <c r="G52" s="100"/>
      <c r="H52" s="100"/>
      <c r="I52" s="100"/>
      <c r="J52" s="100"/>
      <c r="K52" s="100"/>
      <c r="L52" s="121"/>
    </row>
    <row r="53" spans="1:12" ht="24.75" customHeight="1" thickBot="1" x14ac:dyDescent="0.4">
      <c r="A53" s="62"/>
      <c r="B53" s="63"/>
      <c r="C53" s="63"/>
      <c r="D53" s="64">
        <f>SUM(D15:D52)</f>
        <v>17860.05</v>
      </c>
      <c r="E53" s="65"/>
      <c r="F53" s="122" t="s">
        <v>230</v>
      </c>
      <c r="G53" s="122"/>
      <c r="H53" s="122"/>
      <c r="I53" s="122"/>
      <c r="J53" s="122"/>
      <c r="K53" s="122"/>
      <c r="L53" s="123"/>
    </row>
    <row r="54" spans="1:12" ht="15.95" customHeight="1" x14ac:dyDescent="0.25">
      <c r="D54" s="81"/>
    </row>
    <row r="55" spans="1:12" ht="15.95" customHeight="1" x14ac:dyDescent="0.25"/>
    <row r="56" spans="1:12" ht="15.95" customHeight="1" x14ac:dyDescent="0.25"/>
    <row r="57" spans="1:12" ht="15.95" customHeight="1" x14ac:dyDescent="0.25"/>
    <row r="58" spans="1:12" ht="15.95" customHeight="1" x14ac:dyDescent="0.25"/>
    <row r="59" spans="1:12" ht="15.95" customHeight="1" x14ac:dyDescent="0.25"/>
    <row r="60" spans="1:12" ht="15.95" customHeight="1" x14ac:dyDescent="0.25"/>
    <row r="61" spans="1:12" ht="15.95" customHeight="1" x14ac:dyDescent="0.25"/>
    <row r="62" spans="1:12" ht="15.95" customHeight="1" x14ac:dyDescent="0.25"/>
    <row r="63" spans="1:12" ht="15.95" customHeight="1" x14ac:dyDescent="0.25"/>
    <row r="64" spans="1:12" ht="15.95" customHeight="1" x14ac:dyDescent="0.25"/>
    <row r="65" spans="2:12" ht="15.95" customHeight="1" x14ac:dyDescent="0.25"/>
    <row r="66" spans="2:12" ht="15.95" customHeight="1" x14ac:dyDescent="0.25"/>
    <row r="67" spans="2:12" ht="15.95" customHeight="1" x14ac:dyDescent="0.25"/>
    <row r="68" spans="2:12" ht="15.95" customHeight="1" x14ac:dyDescent="0.25"/>
    <row r="69" spans="2:12" s="5" customFormat="1" ht="15.95" customHeight="1" x14ac:dyDescent="0.25">
      <c r="B69" s="55"/>
      <c r="C69" s="55"/>
      <c r="D69" s="57"/>
      <c r="E69" s="55"/>
      <c r="H69"/>
      <c r="I69"/>
      <c r="J69"/>
      <c r="K69"/>
      <c r="L69"/>
    </row>
    <row r="70" spans="2:12" s="5" customFormat="1" ht="15.95" customHeight="1" x14ac:dyDescent="0.25">
      <c r="B70" s="55"/>
      <c r="C70" s="55"/>
      <c r="D70" s="57"/>
      <c r="E70" s="55"/>
    </row>
    <row r="71" spans="2:12" s="5" customFormat="1" ht="15.95" customHeight="1" x14ac:dyDescent="0.25">
      <c r="B71" s="55"/>
      <c r="C71" s="55"/>
      <c r="D71" s="57"/>
      <c r="E71" s="55"/>
    </row>
    <row r="72" spans="2:12" s="5" customFormat="1" ht="15.95" customHeight="1" x14ac:dyDescent="0.25">
      <c r="B72" s="55"/>
      <c r="C72" s="55"/>
      <c r="D72" s="57"/>
      <c r="E72" s="55"/>
    </row>
    <row r="73" spans="2:12" s="5" customFormat="1" ht="15.95" customHeight="1" x14ac:dyDescent="0.25">
      <c r="B73" s="55"/>
      <c r="C73" s="55"/>
      <c r="D73" s="57"/>
      <c r="E73" s="55"/>
    </row>
    <row r="74" spans="2:12" s="5" customFormat="1" ht="15.95" customHeight="1" x14ac:dyDescent="0.25">
      <c r="B74" s="55"/>
      <c r="C74" s="55"/>
      <c r="D74" s="57"/>
      <c r="E74" s="55"/>
    </row>
    <row r="75" spans="2:12" s="5" customFormat="1" ht="15.95" customHeight="1" x14ac:dyDescent="0.25">
      <c r="B75" s="55"/>
      <c r="C75" s="55"/>
      <c r="D75" s="57"/>
      <c r="E75" s="55"/>
    </row>
    <row r="76" spans="2:12" s="5" customFormat="1" ht="15.95" customHeight="1" x14ac:dyDescent="0.25">
      <c r="B76" s="55"/>
      <c r="C76" s="55"/>
      <c r="D76" s="57"/>
      <c r="E76" s="55"/>
    </row>
    <row r="77" spans="2:12" s="5" customFormat="1" ht="15.95" customHeight="1" x14ac:dyDescent="0.25">
      <c r="B77" s="55"/>
      <c r="C77" s="55"/>
      <c r="D77" s="57"/>
      <c r="E77" s="55"/>
    </row>
    <row r="78" spans="2:12" s="5" customFormat="1" ht="15.95" customHeight="1" x14ac:dyDescent="0.25">
      <c r="B78" s="55"/>
      <c r="C78" s="55"/>
      <c r="D78" s="57"/>
      <c r="E78" s="55"/>
    </row>
    <row r="79" spans="2:12" s="5" customFormat="1" ht="15.95" customHeight="1" x14ac:dyDescent="0.25">
      <c r="B79" s="55"/>
      <c r="C79" s="55"/>
      <c r="D79" s="57"/>
      <c r="E79" s="55"/>
    </row>
    <row r="80" spans="2:12" s="5" customFormat="1" ht="15.95" customHeight="1" x14ac:dyDescent="0.25">
      <c r="B80" s="55"/>
      <c r="C80" s="55"/>
      <c r="D80" s="57"/>
      <c r="E80" s="55"/>
    </row>
    <row r="81" spans="2:5" s="5" customFormat="1" ht="15.95" customHeight="1" x14ac:dyDescent="0.25">
      <c r="B81" s="55"/>
      <c r="C81" s="55"/>
      <c r="D81" s="57"/>
      <c r="E81" s="55"/>
    </row>
    <row r="82" spans="2:5" s="5" customFormat="1" ht="15.95" customHeight="1" x14ac:dyDescent="0.25">
      <c r="B82" s="55"/>
      <c r="C82" s="55"/>
      <c r="D82" s="57"/>
      <c r="E82" s="55"/>
    </row>
    <row r="83" spans="2:5" s="5" customFormat="1" ht="15.95" customHeight="1" x14ac:dyDescent="0.25">
      <c r="B83" s="55"/>
      <c r="C83" s="55"/>
      <c r="D83" s="57"/>
      <c r="E83" s="55"/>
    </row>
    <row r="84" spans="2:5" s="5" customFormat="1" ht="15.95" customHeight="1" x14ac:dyDescent="0.25">
      <c r="B84" s="55"/>
      <c r="C84" s="55"/>
      <c r="D84" s="57"/>
      <c r="E84" s="55"/>
    </row>
    <row r="85" spans="2:5" s="5" customFormat="1" ht="15.95" customHeight="1" x14ac:dyDescent="0.25">
      <c r="B85" s="55"/>
      <c r="C85" s="55"/>
      <c r="D85" s="57"/>
      <c r="E85" s="55"/>
    </row>
    <row r="86" spans="2:5" s="5" customFormat="1" ht="15.95" customHeight="1" x14ac:dyDescent="0.25">
      <c r="B86" s="55"/>
      <c r="C86" s="55"/>
      <c r="D86" s="57"/>
      <c r="E86" s="55"/>
    </row>
    <row r="87" spans="2:5" s="5" customFormat="1" ht="15.95" customHeight="1" x14ac:dyDescent="0.25">
      <c r="B87" s="55"/>
      <c r="C87" s="55"/>
      <c r="D87" s="57"/>
      <c r="E87" s="55"/>
    </row>
    <row r="88" spans="2:5" s="5" customFormat="1" ht="15.95" customHeight="1" x14ac:dyDescent="0.25">
      <c r="B88" s="55"/>
      <c r="C88" s="55"/>
      <c r="D88" s="57"/>
      <c r="E88" s="55"/>
    </row>
    <row r="89" spans="2:5" s="5" customFormat="1" ht="15.95" customHeight="1" x14ac:dyDescent="0.25">
      <c r="B89" s="55"/>
      <c r="C89" s="55"/>
      <c r="D89" s="57"/>
      <c r="E89" s="55"/>
    </row>
    <row r="90" spans="2:5" s="5" customFormat="1" ht="15.95" customHeight="1" x14ac:dyDescent="0.25">
      <c r="B90" s="55"/>
      <c r="C90" s="55"/>
      <c r="D90" s="57"/>
      <c r="E90" s="55"/>
    </row>
    <row r="91" spans="2:5" s="5" customFormat="1" ht="15.95" customHeight="1" x14ac:dyDescent="0.25">
      <c r="B91" s="55"/>
      <c r="C91" s="55"/>
      <c r="D91" s="57"/>
      <c r="E91" s="55"/>
    </row>
    <row r="92" spans="2:5" s="5" customFormat="1" ht="15.95" customHeight="1" x14ac:dyDescent="0.25">
      <c r="B92" s="55"/>
      <c r="C92" s="55"/>
      <c r="D92" s="57"/>
      <c r="E92" s="55"/>
    </row>
    <row r="93" spans="2:5" s="5" customFormat="1" ht="15.95" customHeight="1" x14ac:dyDescent="0.25">
      <c r="B93" s="55"/>
      <c r="C93" s="55"/>
      <c r="D93" s="57"/>
      <c r="E93" s="55"/>
    </row>
    <row r="94" spans="2:5" s="5" customFormat="1" ht="15.95" customHeight="1" x14ac:dyDescent="0.25">
      <c r="B94" s="55"/>
      <c r="C94" s="55"/>
      <c r="D94" s="57"/>
      <c r="E94" s="55"/>
    </row>
    <row r="95" spans="2:5" s="5" customFormat="1" ht="15.95" customHeight="1" x14ac:dyDescent="0.25">
      <c r="B95" s="55"/>
      <c r="C95" s="55"/>
      <c r="D95" s="57"/>
      <c r="E95" s="55"/>
    </row>
    <row r="96" spans="2:5" s="5" customFormat="1" ht="15.95" customHeight="1" x14ac:dyDescent="0.25">
      <c r="B96" s="55"/>
      <c r="C96" s="55"/>
      <c r="D96" s="57"/>
      <c r="E96" s="55"/>
    </row>
    <row r="97" spans="2:5" s="5" customFormat="1" ht="15.95" customHeight="1" x14ac:dyDescent="0.25">
      <c r="B97" s="55"/>
      <c r="C97" s="55"/>
      <c r="D97" s="57"/>
      <c r="E97" s="55"/>
    </row>
    <row r="98" spans="2:5" s="5" customFormat="1" ht="15.95" customHeight="1" x14ac:dyDescent="0.25">
      <c r="B98" s="55"/>
      <c r="C98" s="55"/>
      <c r="D98" s="57"/>
      <c r="E98" s="55"/>
    </row>
    <row r="99" spans="2:5" s="5" customFormat="1" ht="15.95" customHeight="1" x14ac:dyDescent="0.25">
      <c r="B99" s="55"/>
      <c r="C99" s="55"/>
      <c r="D99" s="57"/>
      <c r="E99" s="55"/>
    </row>
    <row r="100" spans="2:5" s="5" customFormat="1" ht="15.95" customHeight="1" x14ac:dyDescent="0.25">
      <c r="B100" s="55"/>
      <c r="C100" s="55"/>
      <c r="D100" s="57"/>
      <c r="E100" s="55"/>
    </row>
    <row r="101" spans="2:5" s="5" customFormat="1" ht="15.95" customHeight="1" x14ac:dyDescent="0.25">
      <c r="B101" s="55"/>
      <c r="C101" s="55"/>
      <c r="D101" s="57"/>
      <c r="E101" s="55"/>
    </row>
    <row r="102" spans="2:5" s="5" customFormat="1" ht="15.95" customHeight="1" x14ac:dyDescent="0.25">
      <c r="B102" s="55"/>
      <c r="C102" s="55"/>
      <c r="D102" s="57"/>
      <c r="E102" s="55"/>
    </row>
    <row r="103" spans="2:5" s="5" customFormat="1" ht="15.95" customHeight="1" x14ac:dyDescent="0.25">
      <c r="B103" s="55"/>
      <c r="C103" s="55"/>
      <c r="D103" s="57"/>
      <c r="E103" s="55"/>
    </row>
    <row r="104" spans="2:5" s="5" customFormat="1" ht="15.95" customHeight="1" x14ac:dyDescent="0.25">
      <c r="B104" s="55"/>
      <c r="C104" s="55"/>
      <c r="D104" s="57"/>
      <c r="E104" s="55"/>
    </row>
    <row r="105" spans="2:5" s="5" customFormat="1" ht="15.95" customHeight="1" x14ac:dyDescent="0.25">
      <c r="B105" s="55"/>
      <c r="C105" s="55"/>
      <c r="D105" s="57"/>
      <c r="E105" s="55"/>
    </row>
    <row r="106" spans="2:5" s="5" customFormat="1" ht="15.95" customHeight="1" x14ac:dyDescent="0.25">
      <c r="B106" s="55"/>
      <c r="C106" s="55"/>
      <c r="D106" s="57"/>
      <c r="E106" s="55"/>
    </row>
    <row r="107" spans="2:5" s="5" customFormat="1" ht="15.95" customHeight="1" x14ac:dyDescent="0.25">
      <c r="B107" s="55"/>
      <c r="C107" s="55"/>
      <c r="D107" s="57"/>
      <c r="E107" s="55"/>
    </row>
    <row r="108" spans="2:5" s="5" customFormat="1" ht="15.95" customHeight="1" x14ac:dyDescent="0.25">
      <c r="B108" s="55"/>
      <c r="C108" s="55"/>
      <c r="D108" s="57"/>
      <c r="E108" s="55"/>
    </row>
    <row r="109" spans="2:5" s="5" customFormat="1" ht="15.95" customHeight="1" x14ac:dyDescent="0.25">
      <c r="B109" s="55"/>
      <c r="C109" s="55"/>
      <c r="D109" s="57"/>
      <c r="E109" s="55"/>
    </row>
    <row r="110" spans="2:5" s="5" customFormat="1" ht="15.95" customHeight="1" x14ac:dyDescent="0.25">
      <c r="B110" s="55"/>
      <c r="C110" s="55"/>
      <c r="D110" s="57"/>
      <c r="E110" s="55"/>
    </row>
    <row r="111" spans="2:5" s="5" customFormat="1" ht="15.95" customHeight="1" x14ac:dyDescent="0.25">
      <c r="B111" s="55"/>
      <c r="C111" s="55"/>
      <c r="D111" s="57"/>
      <c r="E111" s="55"/>
    </row>
    <row r="112" spans="2:5" s="5" customFormat="1" ht="15.95" customHeight="1" x14ac:dyDescent="0.25">
      <c r="B112" s="55"/>
      <c r="C112" s="55"/>
      <c r="D112" s="57"/>
      <c r="E112" s="55"/>
    </row>
    <row r="113" spans="2:12" s="5" customFormat="1" ht="15.95" customHeight="1" x14ac:dyDescent="0.25">
      <c r="B113" s="55"/>
      <c r="C113" s="55"/>
      <c r="D113" s="57"/>
      <c r="E113" s="55"/>
    </row>
    <row r="114" spans="2:12" s="5" customFormat="1" ht="15.95" customHeight="1" x14ac:dyDescent="0.25">
      <c r="B114" s="55"/>
      <c r="C114" s="55"/>
      <c r="D114" s="57"/>
      <c r="E114" s="55"/>
    </row>
    <row r="115" spans="2:12" s="5" customFormat="1" ht="15.95" customHeight="1" x14ac:dyDescent="0.25">
      <c r="B115" s="55"/>
      <c r="C115" s="55"/>
      <c r="D115" s="57"/>
      <c r="E115" s="55"/>
    </row>
    <row r="116" spans="2:12" s="5" customFormat="1" ht="15.95" customHeight="1" x14ac:dyDescent="0.25">
      <c r="B116" s="55"/>
      <c r="C116" s="55"/>
      <c r="D116" s="57"/>
      <c r="E116" s="55"/>
    </row>
    <row r="117" spans="2:12" s="5" customFormat="1" ht="15.95" customHeight="1" x14ac:dyDescent="0.25">
      <c r="B117" s="55"/>
      <c r="C117" s="55"/>
      <c r="D117" s="57"/>
      <c r="E117" s="55"/>
    </row>
    <row r="118" spans="2:12" s="5" customFormat="1" ht="15.95" customHeight="1" x14ac:dyDescent="0.25">
      <c r="B118" s="55"/>
      <c r="C118" s="55"/>
      <c r="D118" s="57"/>
      <c r="E118" s="55"/>
    </row>
    <row r="119" spans="2:12" s="5" customFormat="1" ht="15.95" customHeight="1" x14ac:dyDescent="0.25">
      <c r="B119" s="55"/>
      <c r="C119" s="55"/>
      <c r="D119" s="57"/>
      <c r="E119" s="55"/>
    </row>
    <row r="120" spans="2:12" s="5" customFormat="1" ht="15.95" customHeight="1" x14ac:dyDescent="0.25">
      <c r="B120" s="55"/>
      <c r="C120" s="55"/>
      <c r="D120" s="57"/>
      <c r="E120" s="55"/>
    </row>
    <row r="121" spans="2:12" s="5" customFormat="1" ht="15.95" customHeight="1" x14ac:dyDescent="0.25">
      <c r="B121" s="55"/>
      <c r="C121" s="55"/>
      <c r="D121" s="57"/>
      <c r="E121" s="55"/>
    </row>
    <row r="122" spans="2:12" s="5" customFormat="1" ht="15.95" customHeight="1" x14ac:dyDescent="0.25">
      <c r="B122" s="55"/>
      <c r="C122" s="55"/>
      <c r="D122" s="57"/>
      <c r="E122" s="55"/>
    </row>
    <row r="123" spans="2:12" s="5" customFormat="1" ht="15.95" customHeight="1" x14ac:dyDescent="0.25">
      <c r="B123" s="55"/>
      <c r="C123" s="55"/>
      <c r="D123" s="57"/>
      <c r="E123" s="55"/>
    </row>
    <row r="124" spans="2:12" s="5" customFormat="1" ht="15.95" customHeight="1" x14ac:dyDescent="0.25">
      <c r="B124" s="55"/>
      <c r="C124" s="55"/>
      <c r="D124" s="57"/>
      <c r="E124" s="55"/>
    </row>
    <row r="125" spans="2:12" s="5" customFormat="1" ht="15.95" customHeight="1" x14ac:dyDescent="0.25">
      <c r="B125" s="55"/>
      <c r="C125" s="55"/>
      <c r="D125" s="57"/>
      <c r="E125" s="55"/>
    </row>
    <row r="126" spans="2:12" s="5" customFormat="1" ht="15.95" customHeight="1" x14ac:dyDescent="0.25">
      <c r="B126" s="55"/>
      <c r="C126" s="55"/>
      <c r="D126" s="57"/>
      <c r="E126" s="55"/>
    </row>
    <row r="127" spans="2:12" x14ac:dyDescent="0.25">
      <c r="H127" s="5"/>
      <c r="I127" s="5"/>
      <c r="J127" s="5"/>
      <c r="K127" s="5"/>
      <c r="L127" s="5"/>
    </row>
  </sheetData>
  <mergeCells count="41">
    <mergeCell ref="F49:L49"/>
    <mergeCell ref="F53:L53"/>
    <mergeCell ref="F52:L52"/>
    <mergeCell ref="F33:L33"/>
    <mergeCell ref="F50:L50"/>
    <mergeCell ref="F51:L51"/>
    <mergeCell ref="F34:L34"/>
    <mergeCell ref="F38:L38"/>
    <mergeCell ref="F46:L46"/>
    <mergeCell ref="F47:L47"/>
    <mergeCell ref="F48:L48"/>
    <mergeCell ref="F44:L44"/>
    <mergeCell ref="F45:L45"/>
    <mergeCell ref="F40:L40"/>
    <mergeCell ref="F41:L41"/>
    <mergeCell ref="F39:L39"/>
    <mergeCell ref="F42:L42"/>
    <mergeCell ref="F43:L43"/>
    <mergeCell ref="F14:L14"/>
    <mergeCell ref="A3:E3"/>
    <mergeCell ref="F23:L23"/>
    <mergeCell ref="F15:L15"/>
    <mergeCell ref="F20:L20"/>
    <mergeCell ref="F22:L22"/>
    <mergeCell ref="F16:L16"/>
    <mergeCell ref="F21:L21"/>
    <mergeCell ref="F17:L17"/>
    <mergeCell ref="F18:L18"/>
    <mergeCell ref="F19:L19"/>
    <mergeCell ref="F24:L24"/>
    <mergeCell ref="F28:L28"/>
    <mergeCell ref="F27:L27"/>
    <mergeCell ref="F30:L30"/>
    <mergeCell ref="F29:L29"/>
    <mergeCell ref="F35:L35"/>
    <mergeCell ref="F36:L36"/>
    <mergeCell ref="F37:L37"/>
    <mergeCell ref="F25:L25"/>
    <mergeCell ref="F26:L26"/>
    <mergeCell ref="F31:L31"/>
    <mergeCell ref="F32:L32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4"/>
  <sheetViews>
    <sheetView workbookViewId="0">
      <selection activeCell="B5" sqref="B5"/>
    </sheetView>
  </sheetViews>
  <sheetFormatPr defaultRowHeight="15" x14ac:dyDescent="0.25"/>
  <cols>
    <col min="1" max="1" width="6.5703125" customWidth="1"/>
    <col min="2" max="2" width="30" customWidth="1"/>
    <col min="3" max="3" width="16" customWidth="1"/>
    <col min="4" max="4" width="18.42578125" customWidth="1"/>
    <col min="5" max="5" width="36.140625" customWidth="1"/>
    <col min="6" max="6" width="23.85546875" customWidth="1"/>
    <col min="9" max="9" width="11.7109375" bestFit="1" customWidth="1"/>
  </cols>
  <sheetData>
    <row r="1" spans="1:9" ht="27" thickBot="1" x14ac:dyDescent="0.45">
      <c r="B1" s="50" t="s">
        <v>151</v>
      </c>
    </row>
    <row r="2" spans="1:9" ht="20.100000000000001" customHeight="1" x14ac:dyDescent="0.25">
      <c r="A2" s="42" t="s">
        <v>150</v>
      </c>
      <c r="B2" s="43" t="s">
        <v>145</v>
      </c>
      <c r="C2" s="43" t="s">
        <v>146</v>
      </c>
      <c r="D2" s="43" t="s">
        <v>147</v>
      </c>
      <c r="E2" s="43" t="s">
        <v>148</v>
      </c>
      <c r="F2" s="44" t="s">
        <v>149</v>
      </c>
    </row>
    <row r="3" spans="1:9" ht="20.100000000000001" customHeight="1" x14ac:dyDescent="0.25">
      <c r="A3" s="45"/>
      <c r="B3" s="1"/>
      <c r="C3" s="1"/>
      <c r="D3" s="1"/>
      <c r="E3" s="1"/>
      <c r="F3" s="46"/>
    </row>
    <row r="4" spans="1:9" ht="20.100000000000001" customHeight="1" x14ac:dyDescent="0.25">
      <c r="A4" s="45"/>
      <c r="B4" s="1"/>
      <c r="C4" s="1"/>
      <c r="D4" s="1"/>
      <c r="E4" s="1"/>
      <c r="F4" s="46"/>
      <c r="I4" s="2"/>
    </row>
    <row r="5" spans="1:9" ht="20.100000000000001" customHeight="1" x14ac:dyDescent="0.25">
      <c r="A5" s="45"/>
      <c r="B5" s="1"/>
      <c r="C5" s="1"/>
      <c r="D5" s="1"/>
      <c r="E5" s="1"/>
      <c r="F5" s="46"/>
      <c r="I5" s="2"/>
    </row>
    <row r="6" spans="1:9" ht="20.100000000000001" customHeight="1" x14ac:dyDescent="0.25">
      <c r="A6" s="45"/>
      <c r="B6" s="1"/>
      <c r="C6" s="1"/>
      <c r="D6" s="1"/>
      <c r="E6" s="1"/>
      <c r="F6" s="46"/>
      <c r="I6" s="2"/>
    </row>
    <row r="7" spans="1:9" ht="20.100000000000001" customHeight="1" x14ac:dyDescent="0.25">
      <c r="A7" s="45"/>
      <c r="B7" s="1"/>
      <c r="C7" s="1"/>
      <c r="D7" s="1"/>
      <c r="E7" s="1"/>
      <c r="F7" s="46"/>
      <c r="I7" s="2"/>
    </row>
    <row r="8" spans="1:9" ht="20.100000000000001" customHeight="1" x14ac:dyDescent="0.25">
      <c r="A8" s="45"/>
      <c r="B8" s="1"/>
      <c r="C8" s="1"/>
      <c r="D8" s="1"/>
      <c r="E8" s="1"/>
      <c r="F8" s="46"/>
      <c r="I8" s="2"/>
    </row>
    <row r="9" spans="1:9" ht="20.100000000000001" customHeight="1" x14ac:dyDescent="0.25">
      <c r="A9" s="45"/>
      <c r="B9" s="1"/>
      <c r="C9" s="1"/>
      <c r="D9" s="1"/>
      <c r="E9" s="1"/>
      <c r="F9" s="46"/>
      <c r="I9" s="2"/>
    </row>
    <row r="10" spans="1:9" ht="20.100000000000001" customHeight="1" x14ac:dyDescent="0.25">
      <c r="A10" s="45"/>
      <c r="B10" s="1"/>
      <c r="C10" s="1"/>
      <c r="D10" s="1"/>
      <c r="E10" s="1"/>
      <c r="F10" s="46"/>
      <c r="I10" s="2"/>
    </row>
    <row r="11" spans="1:9" ht="20.100000000000001" customHeight="1" x14ac:dyDescent="0.25">
      <c r="A11" s="45"/>
      <c r="B11" s="1"/>
      <c r="C11" s="1"/>
      <c r="D11" s="1"/>
      <c r="E11" s="1"/>
      <c r="F11" s="46"/>
      <c r="I11" s="2"/>
    </row>
    <row r="12" spans="1:9" ht="20.100000000000001" customHeight="1" x14ac:dyDescent="0.25">
      <c r="A12" s="45"/>
      <c r="B12" s="1"/>
      <c r="C12" s="1"/>
      <c r="D12" s="1"/>
      <c r="E12" s="1"/>
      <c r="F12" s="46"/>
      <c r="I12" s="2"/>
    </row>
    <row r="13" spans="1:9" ht="20.100000000000001" customHeight="1" x14ac:dyDescent="0.25">
      <c r="A13" s="45"/>
      <c r="B13" s="1"/>
      <c r="C13" s="1"/>
      <c r="D13" s="1"/>
      <c r="E13" s="1"/>
      <c r="F13" s="46"/>
    </row>
    <row r="14" spans="1:9" ht="20.100000000000001" customHeight="1" x14ac:dyDescent="0.25">
      <c r="A14" s="45"/>
      <c r="B14" s="1"/>
      <c r="C14" s="1"/>
      <c r="D14" s="1"/>
      <c r="E14" s="1"/>
      <c r="F14" s="46"/>
    </row>
    <row r="15" spans="1:9" ht="20.100000000000001" customHeight="1" x14ac:dyDescent="0.25">
      <c r="A15" s="45"/>
      <c r="B15" s="1"/>
      <c r="C15" s="1"/>
      <c r="D15" s="1"/>
      <c r="E15" s="1"/>
      <c r="F15" s="46"/>
      <c r="I15" s="2"/>
    </row>
    <row r="16" spans="1:9" ht="20.100000000000001" customHeight="1" x14ac:dyDescent="0.25">
      <c r="A16" s="45"/>
      <c r="B16" s="1"/>
      <c r="C16" s="1"/>
      <c r="D16" s="1"/>
      <c r="E16" s="1"/>
      <c r="F16" s="46"/>
      <c r="I16" s="2"/>
    </row>
    <row r="17" spans="1:9" ht="20.100000000000001" customHeight="1" x14ac:dyDescent="0.25">
      <c r="A17" s="45"/>
      <c r="B17" s="1"/>
      <c r="C17" s="1"/>
      <c r="D17" s="1"/>
      <c r="E17" s="1"/>
      <c r="F17" s="46"/>
      <c r="I17" s="2"/>
    </row>
    <row r="18" spans="1:9" ht="20.100000000000001" customHeight="1" x14ac:dyDescent="0.25">
      <c r="A18" s="45"/>
      <c r="B18" s="1"/>
      <c r="C18" s="1"/>
      <c r="D18" s="1"/>
      <c r="E18" s="1"/>
      <c r="F18" s="46"/>
      <c r="I18" s="2"/>
    </row>
    <row r="19" spans="1:9" ht="20.100000000000001" customHeight="1" x14ac:dyDescent="0.25">
      <c r="A19" s="45"/>
      <c r="B19" s="1"/>
      <c r="C19" s="1"/>
      <c r="D19" s="1"/>
      <c r="E19" s="1"/>
      <c r="F19" s="46"/>
      <c r="I19" s="2"/>
    </row>
    <row r="20" spans="1:9" ht="20.100000000000001" customHeight="1" x14ac:dyDescent="0.25">
      <c r="A20" s="45"/>
      <c r="B20" s="1"/>
      <c r="C20" s="1"/>
      <c r="D20" s="1"/>
      <c r="E20" s="1"/>
      <c r="F20" s="46"/>
      <c r="I20" s="2"/>
    </row>
    <row r="21" spans="1:9" ht="20.100000000000001" customHeight="1" x14ac:dyDescent="0.25">
      <c r="A21" s="45"/>
      <c r="B21" s="1"/>
      <c r="C21" s="1"/>
      <c r="D21" s="1"/>
      <c r="E21" s="1"/>
      <c r="F21" s="46"/>
      <c r="I21" s="2"/>
    </row>
    <row r="22" spans="1:9" ht="20.100000000000001" customHeight="1" x14ac:dyDescent="0.25">
      <c r="A22" s="45"/>
      <c r="B22" s="1"/>
      <c r="C22" s="1"/>
      <c r="D22" s="1"/>
      <c r="E22" s="1"/>
      <c r="F22" s="46"/>
      <c r="I22" s="2"/>
    </row>
    <row r="23" spans="1:9" ht="20.100000000000001" customHeight="1" x14ac:dyDescent="0.25">
      <c r="A23" s="45"/>
      <c r="B23" s="1"/>
      <c r="C23" s="1"/>
      <c r="D23" s="1"/>
      <c r="E23" s="1"/>
      <c r="F23" s="46"/>
      <c r="I23" s="2"/>
    </row>
    <row r="24" spans="1:9" ht="20.100000000000001" customHeight="1" thickBot="1" x14ac:dyDescent="0.3">
      <c r="A24" s="47"/>
      <c r="B24" s="48"/>
      <c r="C24" s="48"/>
      <c r="D24" s="48"/>
      <c r="E24" s="48"/>
      <c r="F24" s="49"/>
      <c r="I24" s="2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Fin.izvj.12-23-Vlast.i ost.</vt:lpstr>
      <vt:lpstr>Objava 09-2024</vt:lpstr>
      <vt:lpstr>List3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Damir Spanjevic</dc:creator>
  <cp:lastModifiedBy>Računovodstvo</cp:lastModifiedBy>
  <cp:lastPrinted>2024-11-04T11:58:45Z</cp:lastPrinted>
  <dcterms:created xsi:type="dcterms:W3CDTF">2019-01-31T10:51:47Z</dcterms:created>
  <dcterms:modified xsi:type="dcterms:W3CDTF">2024-11-04T11:58:49Z</dcterms:modified>
</cp:coreProperties>
</file>